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\SERTA\site\formularios\"/>
    </mc:Choice>
  </mc:AlternateContent>
  <xr:revisionPtr revIDLastSave="0" documentId="13_ncr:1_{93CAD13A-88BD-4FED-B883-C436527B34E8}" xr6:coauthVersionLast="47" xr6:coauthVersionMax="47" xr10:uidLastSave="{00000000-0000-0000-0000-000000000000}"/>
  <bookViews>
    <workbookView xWindow="-120" yWindow="-120" windowWidth="20730" windowHeight="11040" tabRatio="840" xr2:uid="{00000000-000D-0000-FFFF-FFFF00000000}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  <sheet name="RESUMO" sheetId="13" r:id="rId13"/>
    <sheet name="TABELA" sheetId="14" r:id="rId14"/>
  </sheets>
  <definedNames>
    <definedName name="_xlnm.Print_Area" localSheetId="3">ABRIL!$AC$3:$DK$144</definedName>
    <definedName name="_xlnm.Print_Area" localSheetId="7">AGOSTO!$AC$3:$DK$144</definedName>
    <definedName name="_xlnm.Print_Area" localSheetId="11">DEZEMBRO!$AC$3:$DK$144</definedName>
    <definedName name="_xlnm.Print_Area" localSheetId="1">FEVEREIRO!$AC$3:$DK$144</definedName>
    <definedName name="_xlnm.Print_Area" localSheetId="0">JANEIRO!$AC$3:$DK$144</definedName>
    <definedName name="_xlnm.Print_Area" localSheetId="6">JULHO!$AC$3:$DK$144</definedName>
    <definedName name="_xlnm.Print_Area" localSheetId="5">JUNHO!$AC$3:$DK$144</definedName>
    <definedName name="_xlnm.Print_Area" localSheetId="4">MAIO!$AC$3:$DK$144</definedName>
    <definedName name="_xlnm.Print_Area" localSheetId="2">MARÇO!$AC$3:$DK$144</definedName>
    <definedName name="_xlnm.Print_Area" localSheetId="10">NOVEMBRO!$AC$3:$DK$144</definedName>
    <definedName name="_xlnm.Print_Area" localSheetId="9">OUTUBRO!$AC$3:$DK$144</definedName>
    <definedName name="_xlnm.Print_Area" localSheetId="12">RESUMO!$U$2:$EK$21</definedName>
    <definedName name="_xlnm.Print_Area" localSheetId="8">SETEMBRO!$AC$3:$DK$144</definedName>
    <definedName name="_xlnm.Print_Titles" localSheetId="0">JANEIRO!$4:$7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29" i="1" l="1"/>
  <c r="AF126" i="1"/>
  <c r="CP6" i="12"/>
  <c r="BR6" i="12"/>
  <c r="AF129" i="12" s="1"/>
  <c r="AD6" i="12"/>
  <c r="AF126" i="12" s="1"/>
  <c r="CP6" i="11"/>
  <c r="BR6" i="11"/>
  <c r="AF129" i="11" s="1"/>
  <c r="AD6" i="11"/>
  <c r="AF126" i="11" s="1"/>
  <c r="CP6" i="10"/>
  <c r="BR6" i="10"/>
  <c r="AF129" i="10" s="1"/>
  <c r="AD6" i="10"/>
  <c r="AF126" i="10" s="1"/>
  <c r="CP6" i="9"/>
  <c r="BR6" i="9"/>
  <c r="AF129" i="9" s="1"/>
  <c r="AD6" i="9"/>
  <c r="AF126" i="9" s="1"/>
  <c r="CP6" i="8"/>
  <c r="BR6" i="8"/>
  <c r="AF129" i="8" s="1"/>
  <c r="AD6" i="8"/>
  <c r="AF126" i="8" s="1"/>
  <c r="CP6" i="7"/>
  <c r="BR6" i="7"/>
  <c r="AF129" i="7" s="1"/>
  <c r="AD6" i="7"/>
  <c r="AF126" i="7" s="1"/>
  <c r="CP6" i="6"/>
  <c r="BR6" i="6"/>
  <c r="AF129" i="6" s="1"/>
  <c r="AD6" i="6"/>
  <c r="AF126" i="6" s="1"/>
  <c r="CP6" i="5"/>
  <c r="BR6" i="5"/>
  <c r="AF129" i="5" s="1"/>
  <c r="AD6" i="5"/>
  <c r="AF126" i="5" s="1"/>
  <c r="CP6" i="4"/>
  <c r="BR6" i="4"/>
  <c r="AF129" i="4" s="1"/>
  <c r="AD6" i="4"/>
  <c r="AF126" i="4" s="1"/>
  <c r="CP6" i="3"/>
  <c r="BR6" i="3"/>
  <c r="AF129" i="3" s="1"/>
  <c r="AD6" i="3"/>
  <c r="AF93" i="3" s="1"/>
  <c r="CP6" i="2"/>
  <c r="BR6" i="2"/>
  <c r="AF96" i="2" s="1"/>
  <c r="AD6" i="2"/>
  <c r="AF93" i="2" s="1"/>
  <c r="AF96" i="1"/>
  <c r="AF93" i="1"/>
  <c r="AF96" i="4" l="1"/>
  <c r="AF96" i="6"/>
  <c r="AF96" i="7"/>
  <c r="AF96" i="8"/>
  <c r="AF96" i="9"/>
  <c r="AF96" i="10"/>
  <c r="AF96" i="11"/>
  <c r="AF96" i="12"/>
  <c r="AF129" i="2"/>
  <c r="AF96" i="5"/>
  <c r="AF126" i="2"/>
  <c r="AF93" i="4"/>
  <c r="AF93" i="5"/>
  <c r="AF93" i="6"/>
  <c r="AF93" i="7"/>
  <c r="AF93" i="8"/>
  <c r="AF93" i="9"/>
  <c r="AF93" i="10"/>
  <c r="AF93" i="11"/>
  <c r="AF93" i="12"/>
  <c r="AF96" i="3"/>
  <c r="AF126" i="3"/>
  <c r="CX94" i="12"/>
  <c r="CX127" i="12" s="1"/>
  <c r="CX86" i="12"/>
  <c r="CX94" i="11"/>
  <c r="CX86" i="11"/>
  <c r="CX94" i="10"/>
  <c r="CX86" i="10"/>
  <c r="CX94" i="9"/>
  <c r="CX86" i="9"/>
  <c r="CX119" i="9" s="1"/>
  <c r="CX94" i="8"/>
  <c r="CX127" i="8" s="1"/>
  <c r="CX86" i="8"/>
  <c r="CX94" i="7"/>
  <c r="CX86" i="7"/>
  <c r="CX94" i="6"/>
  <c r="CX86" i="6"/>
  <c r="CX94" i="5"/>
  <c r="CX86" i="5"/>
  <c r="CX94" i="4"/>
  <c r="CX127" i="4" s="1"/>
  <c r="CX86" i="4"/>
  <c r="CX94" i="3"/>
  <c r="CX86" i="3"/>
  <c r="CX94" i="2"/>
  <c r="CX86" i="2"/>
  <c r="CX94" i="1"/>
  <c r="CX86" i="1"/>
  <c r="CX119" i="1" s="1"/>
  <c r="CX133" i="12"/>
  <c r="CX131" i="12"/>
  <c r="CX123" i="12"/>
  <c r="CX119" i="12"/>
  <c r="CI83" i="12"/>
  <c r="AY19" i="13" s="1"/>
  <c r="AC54" i="12"/>
  <c r="AC55" i="12" s="1"/>
  <c r="AC56" i="12" s="1"/>
  <c r="AC57" i="12" s="1"/>
  <c r="AC58" i="12" s="1"/>
  <c r="AC59" i="12" s="1"/>
  <c r="AC60" i="12" s="1"/>
  <c r="AC61" i="12" s="1"/>
  <c r="AC62" i="12" s="1"/>
  <c r="AC63" i="12" s="1"/>
  <c r="AC64" i="12" s="1"/>
  <c r="AC65" i="12" s="1"/>
  <c r="AC66" i="12" s="1"/>
  <c r="AC67" i="12" s="1"/>
  <c r="AC68" i="12" s="1"/>
  <c r="AC69" i="12" s="1"/>
  <c r="AC70" i="12" s="1"/>
  <c r="AC71" i="12" s="1"/>
  <c r="AC72" i="12" s="1"/>
  <c r="AC73" i="12" s="1"/>
  <c r="AC74" i="12" s="1"/>
  <c r="AC75" i="12" s="1"/>
  <c r="AC76" i="12" s="1"/>
  <c r="AC77" i="12" s="1"/>
  <c r="AC78" i="12" s="1"/>
  <c r="AC79" i="12" s="1"/>
  <c r="AC80" i="12" s="1"/>
  <c r="AC81" i="12" s="1"/>
  <c r="AC82" i="12" s="1"/>
  <c r="CI49" i="12"/>
  <c r="AP19" i="13" s="1"/>
  <c r="AC45" i="12"/>
  <c r="AC46" i="12" s="1"/>
  <c r="AC47" i="12" s="1"/>
  <c r="AC48" i="12" s="1"/>
  <c r="CI40" i="12"/>
  <c r="AG19" i="13" s="1"/>
  <c r="AC11" i="12"/>
  <c r="AC12" i="12" s="1"/>
  <c r="AC13" i="12" s="1"/>
  <c r="AC14" i="12" s="1"/>
  <c r="AC15" i="12" s="1"/>
  <c r="AC16" i="12" s="1"/>
  <c r="AC17" i="12" s="1"/>
  <c r="AC18" i="12" s="1"/>
  <c r="AC19" i="12" s="1"/>
  <c r="AC20" i="12" s="1"/>
  <c r="AC21" i="12" s="1"/>
  <c r="AC22" i="12" s="1"/>
  <c r="AC23" i="12" s="1"/>
  <c r="AC24" i="12" s="1"/>
  <c r="AC25" i="12" s="1"/>
  <c r="AC26" i="12" s="1"/>
  <c r="AC27" i="12" s="1"/>
  <c r="AC28" i="12" s="1"/>
  <c r="AC29" i="12" s="1"/>
  <c r="AC30" i="12" s="1"/>
  <c r="AC31" i="12" s="1"/>
  <c r="AC32" i="12" s="1"/>
  <c r="AC33" i="12" s="1"/>
  <c r="AC34" i="12" s="1"/>
  <c r="AC35" i="12" s="1"/>
  <c r="AC36" i="12" s="1"/>
  <c r="AC37" i="12" s="1"/>
  <c r="AC38" i="12" s="1"/>
  <c r="AC39" i="12" s="1"/>
  <c r="CX88" i="12"/>
  <c r="CX121" i="12" s="1"/>
  <c r="CX133" i="11"/>
  <c r="CX131" i="11"/>
  <c r="CX127" i="11"/>
  <c r="CX123" i="11"/>
  <c r="CX119" i="11"/>
  <c r="CI83" i="11"/>
  <c r="AY18" i="13" s="1"/>
  <c r="AC55" i="11"/>
  <c r="AC56" i="11" s="1"/>
  <c r="AC57" i="11" s="1"/>
  <c r="AC58" i="11" s="1"/>
  <c r="AC59" i="11" s="1"/>
  <c r="AC60" i="11" s="1"/>
  <c r="AC61" i="11" s="1"/>
  <c r="AC62" i="11" s="1"/>
  <c r="AC63" i="11" s="1"/>
  <c r="AC64" i="11" s="1"/>
  <c r="AC65" i="11" s="1"/>
  <c r="AC66" i="11" s="1"/>
  <c r="AC67" i="11" s="1"/>
  <c r="AC68" i="11" s="1"/>
  <c r="AC69" i="11" s="1"/>
  <c r="AC70" i="11" s="1"/>
  <c r="AC71" i="11" s="1"/>
  <c r="AC72" i="11" s="1"/>
  <c r="AC73" i="11" s="1"/>
  <c r="AC74" i="11" s="1"/>
  <c r="AC75" i="11" s="1"/>
  <c r="AC76" i="11" s="1"/>
  <c r="AC77" i="11" s="1"/>
  <c r="AC78" i="11" s="1"/>
  <c r="AC79" i="11" s="1"/>
  <c r="AC80" i="11" s="1"/>
  <c r="AC81" i="11" s="1"/>
  <c r="AC82" i="11" s="1"/>
  <c r="AC54" i="11"/>
  <c r="CI49" i="11"/>
  <c r="AP18" i="13" s="1"/>
  <c r="AC45" i="11"/>
  <c r="AC46" i="11" s="1"/>
  <c r="AC47" i="11" s="1"/>
  <c r="AC48" i="11" s="1"/>
  <c r="CI40" i="11"/>
  <c r="AG18" i="13" s="1"/>
  <c r="AC11" i="11"/>
  <c r="AC12" i="11" s="1"/>
  <c r="AC13" i="11" s="1"/>
  <c r="AC14" i="11" s="1"/>
  <c r="AC15" i="11" s="1"/>
  <c r="AC16" i="11" s="1"/>
  <c r="AC17" i="11" s="1"/>
  <c r="AC18" i="11" s="1"/>
  <c r="AC19" i="11" s="1"/>
  <c r="AC20" i="11" s="1"/>
  <c r="AC21" i="11" s="1"/>
  <c r="AC22" i="11" s="1"/>
  <c r="AC23" i="11" s="1"/>
  <c r="AC24" i="11" s="1"/>
  <c r="AC25" i="11" s="1"/>
  <c r="AC26" i="11" s="1"/>
  <c r="AC27" i="11" s="1"/>
  <c r="AC28" i="11" s="1"/>
  <c r="AC29" i="11" s="1"/>
  <c r="AC30" i="11" s="1"/>
  <c r="AC31" i="11" s="1"/>
  <c r="AC32" i="11" s="1"/>
  <c r="AC33" i="11" s="1"/>
  <c r="AC34" i="11" s="1"/>
  <c r="AC35" i="11" s="1"/>
  <c r="AC36" i="11" s="1"/>
  <c r="AC37" i="11" s="1"/>
  <c r="AC38" i="11" s="1"/>
  <c r="AC39" i="11" s="1"/>
  <c r="CX88" i="11"/>
  <c r="CX121" i="11" s="1"/>
  <c r="CX133" i="10"/>
  <c r="CX131" i="10"/>
  <c r="CX127" i="10"/>
  <c r="CX123" i="10"/>
  <c r="CX119" i="10"/>
  <c r="CI83" i="10"/>
  <c r="AY17" i="13" s="1"/>
  <c r="AC55" i="10"/>
  <c r="AC56" i="10" s="1"/>
  <c r="AC57" i="10" s="1"/>
  <c r="AC58" i="10" s="1"/>
  <c r="AC59" i="10" s="1"/>
  <c r="AC60" i="10" s="1"/>
  <c r="AC61" i="10" s="1"/>
  <c r="AC62" i="10" s="1"/>
  <c r="AC63" i="10" s="1"/>
  <c r="AC64" i="10" s="1"/>
  <c r="AC65" i="10" s="1"/>
  <c r="AC66" i="10" s="1"/>
  <c r="AC67" i="10" s="1"/>
  <c r="AC68" i="10" s="1"/>
  <c r="AC69" i="10" s="1"/>
  <c r="AC70" i="10" s="1"/>
  <c r="AC71" i="10" s="1"/>
  <c r="AC72" i="10" s="1"/>
  <c r="AC73" i="10" s="1"/>
  <c r="AC74" i="10" s="1"/>
  <c r="AC75" i="10" s="1"/>
  <c r="AC76" i="10" s="1"/>
  <c r="AC77" i="10" s="1"/>
  <c r="AC78" i="10" s="1"/>
  <c r="AC79" i="10" s="1"/>
  <c r="AC80" i="10" s="1"/>
  <c r="AC81" i="10" s="1"/>
  <c r="AC82" i="10" s="1"/>
  <c r="AC54" i="10"/>
  <c r="CI49" i="10"/>
  <c r="AP17" i="13" s="1"/>
  <c r="AC45" i="10"/>
  <c r="AC46" i="10" s="1"/>
  <c r="AC47" i="10" s="1"/>
  <c r="AC48" i="10" s="1"/>
  <c r="CI40" i="10"/>
  <c r="AG17" i="13" s="1"/>
  <c r="AC11" i="10"/>
  <c r="AC12" i="10" s="1"/>
  <c r="AC13" i="10" s="1"/>
  <c r="AC14" i="10" s="1"/>
  <c r="AC15" i="10" s="1"/>
  <c r="AC16" i="10" s="1"/>
  <c r="AC17" i="10" s="1"/>
  <c r="AC18" i="10" s="1"/>
  <c r="AC19" i="10" s="1"/>
  <c r="AC20" i="10" s="1"/>
  <c r="AC21" i="10" s="1"/>
  <c r="AC22" i="10" s="1"/>
  <c r="AC23" i="10" s="1"/>
  <c r="AC24" i="10" s="1"/>
  <c r="AC25" i="10" s="1"/>
  <c r="AC26" i="10" s="1"/>
  <c r="AC27" i="10" s="1"/>
  <c r="AC28" i="10" s="1"/>
  <c r="AC29" i="10" s="1"/>
  <c r="AC30" i="10" s="1"/>
  <c r="AC31" i="10" s="1"/>
  <c r="AC32" i="10" s="1"/>
  <c r="AC33" i="10" s="1"/>
  <c r="AC34" i="10" s="1"/>
  <c r="AC35" i="10" s="1"/>
  <c r="AC36" i="10" s="1"/>
  <c r="AC37" i="10" s="1"/>
  <c r="AC38" i="10" s="1"/>
  <c r="AC39" i="10" s="1"/>
  <c r="CX88" i="10"/>
  <c r="CX121" i="10" s="1"/>
  <c r="CX133" i="9"/>
  <c r="CX131" i="9"/>
  <c r="CX127" i="9"/>
  <c r="CX123" i="9"/>
  <c r="CI83" i="9"/>
  <c r="AY16" i="13" s="1"/>
  <c r="AC54" i="9"/>
  <c r="AC55" i="9" s="1"/>
  <c r="AC56" i="9" s="1"/>
  <c r="AC57" i="9" s="1"/>
  <c r="AC58" i="9" s="1"/>
  <c r="AC59" i="9" s="1"/>
  <c r="AC60" i="9" s="1"/>
  <c r="AC61" i="9" s="1"/>
  <c r="AC62" i="9" s="1"/>
  <c r="AC63" i="9" s="1"/>
  <c r="AC64" i="9" s="1"/>
  <c r="AC65" i="9" s="1"/>
  <c r="AC66" i="9" s="1"/>
  <c r="AC67" i="9" s="1"/>
  <c r="AC68" i="9" s="1"/>
  <c r="AC69" i="9" s="1"/>
  <c r="AC70" i="9" s="1"/>
  <c r="AC71" i="9" s="1"/>
  <c r="AC72" i="9" s="1"/>
  <c r="AC73" i="9" s="1"/>
  <c r="AC74" i="9" s="1"/>
  <c r="AC75" i="9" s="1"/>
  <c r="AC76" i="9" s="1"/>
  <c r="AC77" i="9" s="1"/>
  <c r="AC78" i="9" s="1"/>
  <c r="AC79" i="9" s="1"/>
  <c r="AC80" i="9" s="1"/>
  <c r="AC81" i="9" s="1"/>
  <c r="AC82" i="9" s="1"/>
  <c r="CI49" i="9"/>
  <c r="AP16" i="13" s="1"/>
  <c r="AC45" i="9"/>
  <c r="AC46" i="9" s="1"/>
  <c r="AC47" i="9" s="1"/>
  <c r="AC48" i="9" s="1"/>
  <c r="CI40" i="9"/>
  <c r="AG16" i="13" s="1"/>
  <c r="AC11" i="9"/>
  <c r="AC12" i="9" s="1"/>
  <c r="AC13" i="9" s="1"/>
  <c r="AC14" i="9" s="1"/>
  <c r="AC15" i="9" s="1"/>
  <c r="AC16" i="9" s="1"/>
  <c r="AC17" i="9" s="1"/>
  <c r="AC18" i="9" s="1"/>
  <c r="AC19" i="9" s="1"/>
  <c r="AC20" i="9" s="1"/>
  <c r="AC21" i="9" s="1"/>
  <c r="AC22" i="9" s="1"/>
  <c r="AC23" i="9" s="1"/>
  <c r="AC24" i="9" s="1"/>
  <c r="AC25" i="9" s="1"/>
  <c r="AC26" i="9" s="1"/>
  <c r="AC27" i="9" s="1"/>
  <c r="AC28" i="9" s="1"/>
  <c r="AC29" i="9" s="1"/>
  <c r="AC30" i="9" s="1"/>
  <c r="AC31" i="9" s="1"/>
  <c r="AC32" i="9" s="1"/>
  <c r="AC33" i="9" s="1"/>
  <c r="AC34" i="9" s="1"/>
  <c r="AC35" i="9" s="1"/>
  <c r="AC36" i="9" s="1"/>
  <c r="AC37" i="9" s="1"/>
  <c r="AC38" i="9" s="1"/>
  <c r="AC39" i="9" s="1"/>
  <c r="CX88" i="9"/>
  <c r="CX121" i="9" s="1"/>
  <c r="CX133" i="8"/>
  <c r="CX131" i="8"/>
  <c r="CX123" i="8"/>
  <c r="CX119" i="8"/>
  <c r="CI83" i="8"/>
  <c r="AY15" i="13" s="1"/>
  <c r="AC54" i="8"/>
  <c r="AC55" i="8" s="1"/>
  <c r="AC56" i="8" s="1"/>
  <c r="AC57" i="8" s="1"/>
  <c r="AC58" i="8" s="1"/>
  <c r="AC59" i="8" s="1"/>
  <c r="AC60" i="8" s="1"/>
  <c r="AC61" i="8" s="1"/>
  <c r="AC62" i="8" s="1"/>
  <c r="AC63" i="8" s="1"/>
  <c r="AC64" i="8" s="1"/>
  <c r="AC65" i="8" s="1"/>
  <c r="AC66" i="8" s="1"/>
  <c r="AC67" i="8" s="1"/>
  <c r="AC68" i="8" s="1"/>
  <c r="AC69" i="8" s="1"/>
  <c r="AC70" i="8" s="1"/>
  <c r="AC71" i="8" s="1"/>
  <c r="AC72" i="8" s="1"/>
  <c r="AC73" i="8" s="1"/>
  <c r="AC74" i="8" s="1"/>
  <c r="AC75" i="8" s="1"/>
  <c r="AC76" i="8" s="1"/>
  <c r="AC77" i="8" s="1"/>
  <c r="AC78" i="8" s="1"/>
  <c r="AC79" i="8" s="1"/>
  <c r="AC80" i="8" s="1"/>
  <c r="AC81" i="8" s="1"/>
  <c r="AC82" i="8" s="1"/>
  <c r="CI49" i="8"/>
  <c r="AP15" i="13" s="1"/>
  <c r="AC45" i="8"/>
  <c r="AC46" i="8" s="1"/>
  <c r="AC47" i="8" s="1"/>
  <c r="AC48" i="8" s="1"/>
  <c r="CI40" i="8"/>
  <c r="AG15" i="13" s="1"/>
  <c r="AC11" i="8"/>
  <c r="AC12" i="8" s="1"/>
  <c r="AC13" i="8" s="1"/>
  <c r="AC14" i="8" s="1"/>
  <c r="AC15" i="8" s="1"/>
  <c r="AC16" i="8" s="1"/>
  <c r="AC17" i="8" s="1"/>
  <c r="AC18" i="8" s="1"/>
  <c r="AC19" i="8" s="1"/>
  <c r="AC20" i="8" s="1"/>
  <c r="AC21" i="8" s="1"/>
  <c r="AC22" i="8" s="1"/>
  <c r="AC23" i="8" s="1"/>
  <c r="AC24" i="8" s="1"/>
  <c r="AC25" i="8" s="1"/>
  <c r="AC26" i="8" s="1"/>
  <c r="AC27" i="8" s="1"/>
  <c r="AC28" i="8" s="1"/>
  <c r="AC29" i="8" s="1"/>
  <c r="AC30" i="8" s="1"/>
  <c r="AC31" i="8" s="1"/>
  <c r="AC32" i="8" s="1"/>
  <c r="AC33" i="8" s="1"/>
  <c r="AC34" i="8" s="1"/>
  <c r="AC35" i="8" s="1"/>
  <c r="AC36" i="8" s="1"/>
  <c r="AC37" i="8" s="1"/>
  <c r="AC38" i="8" s="1"/>
  <c r="AC39" i="8" s="1"/>
  <c r="CX88" i="8"/>
  <c r="CX121" i="8" s="1"/>
  <c r="CX133" i="7"/>
  <c r="CX131" i="7"/>
  <c r="CX127" i="7"/>
  <c r="CX123" i="7"/>
  <c r="CX119" i="7"/>
  <c r="CI83" i="7"/>
  <c r="AY14" i="13" s="1"/>
  <c r="AC55" i="7"/>
  <c r="AC56" i="7" s="1"/>
  <c r="AC57" i="7" s="1"/>
  <c r="AC58" i="7" s="1"/>
  <c r="AC59" i="7" s="1"/>
  <c r="AC60" i="7" s="1"/>
  <c r="AC61" i="7" s="1"/>
  <c r="AC62" i="7" s="1"/>
  <c r="AC63" i="7" s="1"/>
  <c r="AC64" i="7" s="1"/>
  <c r="AC65" i="7" s="1"/>
  <c r="AC66" i="7" s="1"/>
  <c r="AC67" i="7" s="1"/>
  <c r="AC68" i="7" s="1"/>
  <c r="AC69" i="7" s="1"/>
  <c r="AC70" i="7" s="1"/>
  <c r="AC71" i="7" s="1"/>
  <c r="AC72" i="7" s="1"/>
  <c r="AC73" i="7" s="1"/>
  <c r="AC74" i="7" s="1"/>
  <c r="AC75" i="7" s="1"/>
  <c r="AC76" i="7" s="1"/>
  <c r="AC77" i="7" s="1"/>
  <c r="AC78" i="7" s="1"/>
  <c r="AC79" i="7" s="1"/>
  <c r="AC80" i="7" s="1"/>
  <c r="AC81" i="7" s="1"/>
  <c r="AC82" i="7" s="1"/>
  <c r="AC54" i="7"/>
  <c r="CI49" i="7"/>
  <c r="AP14" i="13" s="1"/>
  <c r="AC45" i="7"/>
  <c r="AC46" i="7" s="1"/>
  <c r="AC47" i="7" s="1"/>
  <c r="AC48" i="7" s="1"/>
  <c r="CI40" i="7"/>
  <c r="AG14" i="13" s="1"/>
  <c r="AC11" i="7"/>
  <c r="AC12" i="7" s="1"/>
  <c r="AC13" i="7" s="1"/>
  <c r="AC14" i="7" s="1"/>
  <c r="AC15" i="7" s="1"/>
  <c r="AC16" i="7" s="1"/>
  <c r="AC17" i="7" s="1"/>
  <c r="AC18" i="7" s="1"/>
  <c r="AC19" i="7" s="1"/>
  <c r="AC20" i="7" s="1"/>
  <c r="AC21" i="7" s="1"/>
  <c r="AC22" i="7" s="1"/>
  <c r="AC23" i="7" s="1"/>
  <c r="AC24" i="7" s="1"/>
  <c r="AC25" i="7" s="1"/>
  <c r="AC26" i="7" s="1"/>
  <c r="AC27" i="7" s="1"/>
  <c r="AC28" i="7" s="1"/>
  <c r="AC29" i="7" s="1"/>
  <c r="AC30" i="7" s="1"/>
  <c r="AC31" i="7" s="1"/>
  <c r="AC32" i="7" s="1"/>
  <c r="AC33" i="7" s="1"/>
  <c r="AC34" i="7" s="1"/>
  <c r="AC35" i="7" s="1"/>
  <c r="AC36" i="7" s="1"/>
  <c r="AC37" i="7" s="1"/>
  <c r="AC38" i="7" s="1"/>
  <c r="AC39" i="7" s="1"/>
  <c r="CX88" i="7"/>
  <c r="CX121" i="7" s="1"/>
  <c r="CX133" i="6"/>
  <c r="CX131" i="6"/>
  <c r="CX127" i="6"/>
  <c r="CX123" i="6"/>
  <c r="CX119" i="6"/>
  <c r="CI83" i="6"/>
  <c r="AY13" i="13" s="1"/>
  <c r="AC55" i="6"/>
  <c r="AC56" i="6" s="1"/>
  <c r="AC57" i="6" s="1"/>
  <c r="AC58" i="6" s="1"/>
  <c r="AC59" i="6" s="1"/>
  <c r="AC60" i="6" s="1"/>
  <c r="AC61" i="6" s="1"/>
  <c r="AC62" i="6" s="1"/>
  <c r="AC63" i="6" s="1"/>
  <c r="AC64" i="6" s="1"/>
  <c r="AC65" i="6" s="1"/>
  <c r="AC66" i="6" s="1"/>
  <c r="AC67" i="6" s="1"/>
  <c r="AC68" i="6" s="1"/>
  <c r="AC69" i="6" s="1"/>
  <c r="AC70" i="6" s="1"/>
  <c r="AC71" i="6" s="1"/>
  <c r="AC72" i="6" s="1"/>
  <c r="AC73" i="6" s="1"/>
  <c r="AC74" i="6" s="1"/>
  <c r="AC75" i="6" s="1"/>
  <c r="AC76" i="6" s="1"/>
  <c r="AC77" i="6" s="1"/>
  <c r="AC78" i="6" s="1"/>
  <c r="AC79" i="6" s="1"/>
  <c r="AC80" i="6" s="1"/>
  <c r="AC81" i="6" s="1"/>
  <c r="AC82" i="6" s="1"/>
  <c r="AC54" i="6"/>
  <c r="CI49" i="6"/>
  <c r="AP13" i="13" s="1"/>
  <c r="AC45" i="6"/>
  <c r="AC46" i="6" s="1"/>
  <c r="AC47" i="6" s="1"/>
  <c r="AC48" i="6" s="1"/>
  <c r="CI40" i="6"/>
  <c r="AG13" i="13" s="1"/>
  <c r="AC11" i="6"/>
  <c r="AC12" i="6" s="1"/>
  <c r="AC13" i="6" s="1"/>
  <c r="AC14" i="6" s="1"/>
  <c r="AC15" i="6" s="1"/>
  <c r="AC16" i="6" s="1"/>
  <c r="AC17" i="6" s="1"/>
  <c r="AC18" i="6" s="1"/>
  <c r="AC19" i="6" s="1"/>
  <c r="AC20" i="6" s="1"/>
  <c r="AC21" i="6" s="1"/>
  <c r="AC22" i="6" s="1"/>
  <c r="AC23" i="6" s="1"/>
  <c r="AC24" i="6" s="1"/>
  <c r="AC25" i="6" s="1"/>
  <c r="AC26" i="6" s="1"/>
  <c r="AC27" i="6" s="1"/>
  <c r="AC28" i="6" s="1"/>
  <c r="AC29" i="6" s="1"/>
  <c r="AC30" i="6" s="1"/>
  <c r="AC31" i="6" s="1"/>
  <c r="AC32" i="6" s="1"/>
  <c r="AC33" i="6" s="1"/>
  <c r="AC34" i="6" s="1"/>
  <c r="AC35" i="6" s="1"/>
  <c r="AC36" i="6" s="1"/>
  <c r="AC37" i="6" s="1"/>
  <c r="AC38" i="6" s="1"/>
  <c r="AC39" i="6" s="1"/>
  <c r="CX88" i="6"/>
  <c r="CX121" i="6" s="1"/>
  <c r="CX133" i="5"/>
  <c r="CX131" i="5"/>
  <c r="CX127" i="5"/>
  <c r="CX123" i="5"/>
  <c r="CX119" i="5"/>
  <c r="CI83" i="5"/>
  <c r="AY12" i="13" s="1"/>
  <c r="AC54" i="5"/>
  <c r="AC55" i="5" s="1"/>
  <c r="AC56" i="5" s="1"/>
  <c r="AC57" i="5" s="1"/>
  <c r="AC58" i="5" s="1"/>
  <c r="AC59" i="5" s="1"/>
  <c r="AC60" i="5" s="1"/>
  <c r="AC61" i="5" s="1"/>
  <c r="AC62" i="5" s="1"/>
  <c r="AC63" i="5" s="1"/>
  <c r="AC64" i="5" s="1"/>
  <c r="AC65" i="5" s="1"/>
  <c r="AC66" i="5" s="1"/>
  <c r="AC67" i="5" s="1"/>
  <c r="AC68" i="5" s="1"/>
  <c r="AC69" i="5" s="1"/>
  <c r="AC70" i="5" s="1"/>
  <c r="AC71" i="5" s="1"/>
  <c r="AC72" i="5" s="1"/>
  <c r="AC73" i="5" s="1"/>
  <c r="AC74" i="5" s="1"/>
  <c r="AC75" i="5" s="1"/>
  <c r="AC76" i="5" s="1"/>
  <c r="AC77" i="5" s="1"/>
  <c r="AC78" i="5" s="1"/>
  <c r="AC79" i="5" s="1"/>
  <c r="AC80" i="5" s="1"/>
  <c r="AC81" i="5" s="1"/>
  <c r="AC82" i="5" s="1"/>
  <c r="CI49" i="5"/>
  <c r="AP12" i="13" s="1"/>
  <c r="AC45" i="5"/>
  <c r="AC46" i="5" s="1"/>
  <c r="AC47" i="5" s="1"/>
  <c r="AC48" i="5" s="1"/>
  <c r="CI40" i="5"/>
  <c r="AC11" i="5"/>
  <c r="AC12" i="5" s="1"/>
  <c r="AC13" i="5" s="1"/>
  <c r="AC14" i="5" s="1"/>
  <c r="AC15" i="5" s="1"/>
  <c r="AC16" i="5" s="1"/>
  <c r="AC17" i="5" s="1"/>
  <c r="AC18" i="5" s="1"/>
  <c r="AC19" i="5" s="1"/>
  <c r="AC20" i="5" s="1"/>
  <c r="AC21" i="5" s="1"/>
  <c r="AC22" i="5" s="1"/>
  <c r="AC23" i="5" s="1"/>
  <c r="AC24" i="5" s="1"/>
  <c r="AC25" i="5" s="1"/>
  <c r="AC26" i="5" s="1"/>
  <c r="AC27" i="5" s="1"/>
  <c r="AC28" i="5" s="1"/>
  <c r="AC29" i="5" s="1"/>
  <c r="AC30" i="5" s="1"/>
  <c r="AC31" i="5" s="1"/>
  <c r="AC32" i="5" s="1"/>
  <c r="AC33" i="5" s="1"/>
  <c r="AC34" i="5" s="1"/>
  <c r="AC35" i="5" s="1"/>
  <c r="AC36" i="5" s="1"/>
  <c r="AC37" i="5" s="1"/>
  <c r="AC38" i="5" s="1"/>
  <c r="AC39" i="5" s="1"/>
  <c r="CX88" i="5"/>
  <c r="CX121" i="5" s="1"/>
  <c r="CX133" i="4"/>
  <c r="CX131" i="4"/>
  <c r="CX123" i="4"/>
  <c r="CX119" i="4"/>
  <c r="CI83" i="4"/>
  <c r="AY11" i="13" s="1"/>
  <c r="AC54" i="4"/>
  <c r="AC55" i="4" s="1"/>
  <c r="AC56" i="4" s="1"/>
  <c r="AC57" i="4" s="1"/>
  <c r="AC58" i="4" s="1"/>
  <c r="AC59" i="4" s="1"/>
  <c r="AC60" i="4" s="1"/>
  <c r="AC61" i="4" s="1"/>
  <c r="AC62" i="4" s="1"/>
  <c r="AC63" i="4" s="1"/>
  <c r="AC64" i="4" s="1"/>
  <c r="AC65" i="4" s="1"/>
  <c r="AC66" i="4" s="1"/>
  <c r="AC67" i="4" s="1"/>
  <c r="AC68" i="4" s="1"/>
  <c r="AC69" i="4" s="1"/>
  <c r="AC70" i="4" s="1"/>
  <c r="AC71" i="4" s="1"/>
  <c r="AC72" i="4" s="1"/>
  <c r="AC73" i="4" s="1"/>
  <c r="AC74" i="4" s="1"/>
  <c r="AC75" i="4" s="1"/>
  <c r="AC76" i="4" s="1"/>
  <c r="AC77" i="4" s="1"/>
  <c r="AC78" i="4" s="1"/>
  <c r="AC79" i="4" s="1"/>
  <c r="AC80" i="4" s="1"/>
  <c r="AC81" i="4" s="1"/>
  <c r="AC82" i="4" s="1"/>
  <c r="CI49" i="4"/>
  <c r="AP11" i="13" s="1"/>
  <c r="AC45" i="4"/>
  <c r="AC46" i="4" s="1"/>
  <c r="AC47" i="4" s="1"/>
  <c r="AC48" i="4" s="1"/>
  <c r="CI40" i="4"/>
  <c r="AC11" i="4"/>
  <c r="AC12" i="4" s="1"/>
  <c r="AC13" i="4" s="1"/>
  <c r="AC14" i="4" s="1"/>
  <c r="AC15" i="4" s="1"/>
  <c r="AC16" i="4" s="1"/>
  <c r="AC17" i="4" s="1"/>
  <c r="AC18" i="4" s="1"/>
  <c r="AC19" i="4" s="1"/>
  <c r="AC20" i="4" s="1"/>
  <c r="AC21" i="4" s="1"/>
  <c r="AC22" i="4" s="1"/>
  <c r="AC23" i="4" s="1"/>
  <c r="AC24" i="4" s="1"/>
  <c r="AC25" i="4" s="1"/>
  <c r="AC26" i="4" s="1"/>
  <c r="AC27" i="4" s="1"/>
  <c r="AC28" i="4" s="1"/>
  <c r="AC29" i="4" s="1"/>
  <c r="AC30" i="4" s="1"/>
  <c r="AC31" i="4" s="1"/>
  <c r="AC32" i="4" s="1"/>
  <c r="AC33" i="4" s="1"/>
  <c r="AC34" i="4" s="1"/>
  <c r="AC35" i="4" s="1"/>
  <c r="AC36" i="4" s="1"/>
  <c r="AC37" i="4" s="1"/>
  <c r="AC38" i="4" s="1"/>
  <c r="AC39" i="4" s="1"/>
  <c r="CX88" i="4"/>
  <c r="CX121" i="4" s="1"/>
  <c r="CX133" i="3"/>
  <c r="CX131" i="3"/>
  <c r="CX127" i="3"/>
  <c r="CX123" i="3"/>
  <c r="CX119" i="3"/>
  <c r="CI83" i="3"/>
  <c r="AY10" i="13" s="1"/>
  <c r="AC55" i="3"/>
  <c r="AC56" i="3" s="1"/>
  <c r="AC57" i="3" s="1"/>
  <c r="AC58" i="3" s="1"/>
  <c r="AC59" i="3" s="1"/>
  <c r="AC60" i="3" s="1"/>
  <c r="AC61" i="3" s="1"/>
  <c r="AC62" i="3" s="1"/>
  <c r="AC63" i="3" s="1"/>
  <c r="AC64" i="3" s="1"/>
  <c r="AC65" i="3" s="1"/>
  <c r="AC66" i="3" s="1"/>
  <c r="AC67" i="3" s="1"/>
  <c r="AC68" i="3" s="1"/>
  <c r="AC69" i="3" s="1"/>
  <c r="AC70" i="3" s="1"/>
  <c r="AC71" i="3" s="1"/>
  <c r="AC72" i="3" s="1"/>
  <c r="AC73" i="3" s="1"/>
  <c r="AC74" i="3" s="1"/>
  <c r="AC75" i="3" s="1"/>
  <c r="AC76" i="3" s="1"/>
  <c r="AC77" i="3" s="1"/>
  <c r="AC78" i="3" s="1"/>
  <c r="AC79" i="3" s="1"/>
  <c r="AC80" i="3" s="1"/>
  <c r="AC81" i="3" s="1"/>
  <c r="AC82" i="3" s="1"/>
  <c r="AC54" i="3"/>
  <c r="CI49" i="3"/>
  <c r="AP10" i="13" s="1"/>
  <c r="AC45" i="3"/>
  <c r="AC46" i="3" s="1"/>
  <c r="AC47" i="3" s="1"/>
  <c r="AC48" i="3" s="1"/>
  <c r="CI40" i="3"/>
  <c r="AG10" i="13" s="1"/>
  <c r="AC11" i="3"/>
  <c r="AC12" i="3" s="1"/>
  <c r="AC13" i="3" s="1"/>
  <c r="AC14" i="3" s="1"/>
  <c r="AC15" i="3" s="1"/>
  <c r="AC16" i="3" s="1"/>
  <c r="AC17" i="3" s="1"/>
  <c r="AC18" i="3" s="1"/>
  <c r="AC19" i="3" s="1"/>
  <c r="AC20" i="3" s="1"/>
  <c r="AC21" i="3" s="1"/>
  <c r="AC22" i="3" s="1"/>
  <c r="AC23" i="3" s="1"/>
  <c r="AC24" i="3" s="1"/>
  <c r="AC25" i="3" s="1"/>
  <c r="AC26" i="3" s="1"/>
  <c r="AC27" i="3" s="1"/>
  <c r="AC28" i="3" s="1"/>
  <c r="AC29" i="3" s="1"/>
  <c r="AC30" i="3" s="1"/>
  <c r="AC31" i="3" s="1"/>
  <c r="AC32" i="3" s="1"/>
  <c r="AC33" i="3" s="1"/>
  <c r="AC34" i="3" s="1"/>
  <c r="AC35" i="3" s="1"/>
  <c r="AC36" i="3" s="1"/>
  <c r="AC37" i="3" s="1"/>
  <c r="AC38" i="3" s="1"/>
  <c r="AC39" i="3" s="1"/>
  <c r="CX88" i="3"/>
  <c r="CX121" i="3" s="1"/>
  <c r="CX88" i="2"/>
  <c r="CX121" i="2" s="1"/>
  <c r="CX133" i="2"/>
  <c r="CX131" i="2"/>
  <c r="CX127" i="2"/>
  <c r="CX123" i="2"/>
  <c r="CX119" i="2"/>
  <c r="CI83" i="2"/>
  <c r="AY9" i="13" s="1"/>
  <c r="AC54" i="2"/>
  <c r="AC55" i="2" s="1"/>
  <c r="AC56" i="2" s="1"/>
  <c r="AC57" i="2" s="1"/>
  <c r="AC58" i="2" s="1"/>
  <c r="AC59" i="2" s="1"/>
  <c r="AC60" i="2" s="1"/>
  <c r="AC61" i="2" s="1"/>
  <c r="AC62" i="2" s="1"/>
  <c r="AC63" i="2" s="1"/>
  <c r="AC64" i="2" s="1"/>
  <c r="AC65" i="2" s="1"/>
  <c r="AC66" i="2" s="1"/>
  <c r="AC67" i="2" s="1"/>
  <c r="AC68" i="2" s="1"/>
  <c r="AC69" i="2" s="1"/>
  <c r="AC70" i="2" s="1"/>
  <c r="AC71" i="2" s="1"/>
  <c r="AC72" i="2" s="1"/>
  <c r="AC73" i="2" s="1"/>
  <c r="AC74" i="2" s="1"/>
  <c r="AC75" i="2" s="1"/>
  <c r="AC76" i="2" s="1"/>
  <c r="AC77" i="2" s="1"/>
  <c r="AC78" i="2" s="1"/>
  <c r="AC79" i="2" s="1"/>
  <c r="AC80" i="2" s="1"/>
  <c r="AC81" i="2" s="1"/>
  <c r="AC82" i="2" s="1"/>
  <c r="CI49" i="2"/>
  <c r="AP9" i="13" s="1"/>
  <c r="AC45" i="2"/>
  <c r="AC46" i="2" s="1"/>
  <c r="AC47" i="2" s="1"/>
  <c r="AC48" i="2" s="1"/>
  <c r="CI40" i="2"/>
  <c r="AG9" i="13" s="1"/>
  <c r="AC11" i="2"/>
  <c r="AC12" i="2" s="1"/>
  <c r="AC13" i="2" s="1"/>
  <c r="AC14" i="2" s="1"/>
  <c r="AC15" i="2" s="1"/>
  <c r="AC16" i="2" s="1"/>
  <c r="AC17" i="2" s="1"/>
  <c r="AC18" i="2" s="1"/>
  <c r="AC19" i="2" s="1"/>
  <c r="AC20" i="2" s="1"/>
  <c r="AC21" i="2" s="1"/>
  <c r="AC22" i="2" s="1"/>
  <c r="AC23" i="2" s="1"/>
  <c r="AC24" i="2" s="1"/>
  <c r="AC25" i="2" s="1"/>
  <c r="AC26" i="2" s="1"/>
  <c r="AC27" i="2" s="1"/>
  <c r="AC28" i="2" s="1"/>
  <c r="AC29" i="2" s="1"/>
  <c r="AC30" i="2" s="1"/>
  <c r="AC31" i="2" s="1"/>
  <c r="AC32" i="2" s="1"/>
  <c r="AC33" i="2" s="1"/>
  <c r="AC34" i="2" s="1"/>
  <c r="AC35" i="2" s="1"/>
  <c r="AC36" i="2" s="1"/>
  <c r="AC37" i="2" s="1"/>
  <c r="AC38" i="2" s="1"/>
  <c r="AC39" i="2" s="1"/>
  <c r="AG12" i="13"/>
  <c r="AG11" i="13"/>
  <c r="CX133" i="1"/>
  <c r="CX131" i="1"/>
  <c r="CX127" i="1"/>
  <c r="CX123" i="1"/>
  <c r="CX88" i="1"/>
  <c r="CX121" i="1" s="1"/>
  <c r="DD19" i="13"/>
  <c r="DD18" i="13"/>
  <c r="DD17" i="13"/>
  <c r="DD16" i="13"/>
  <c r="DD15" i="13"/>
  <c r="DD14" i="13"/>
  <c r="DD13" i="13"/>
  <c r="DD12" i="13"/>
  <c r="DD11" i="13"/>
  <c r="DD10" i="13"/>
  <c r="DD9" i="13"/>
  <c r="DD8" i="13"/>
  <c r="I22" i="14"/>
  <c r="I21" i="14"/>
  <c r="I20" i="14"/>
  <c r="I19" i="14"/>
  <c r="I8" i="14"/>
  <c r="I7" i="14"/>
  <c r="I6" i="14"/>
  <c r="I5" i="14"/>
  <c r="BZ20" i="13"/>
  <c r="BH20" i="13"/>
  <c r="CI83" i="1"/>
  <c r="AY8" i="13" s="1"/>
  <c r="AC54" i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CI49" i="1"/>
  <c r="AC45" i="1"/>
  <c r="AC46" i="1" s="1"/>
  <c r="AC47" i="1" s="1"/>
  <c r="AC48" i="1" s="1"/>
  <c r="CI40" i="1"/>
  <c r="AG8" i="13" s="1"/>
  <c r="AC11" i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CU19" i="13" l="1"/>
  <c r="CU16" i="13"/>
  <c r="CU15" i="13"/>
  <c r="DM15" i="13" s="1"/>
  <c r="DV15" i="13" s="1"/>
  <c r="EB15" i="13" s="1"/>
  <c r="CU14" i="13"/>
  <c r="DM14" i="13" s="1"/>
  <c r="CU18" i="13"/>
  <c r="DM18" i="13" s="1"/>
  <c r="CU17" i="13"/>
  <c r="DM17" i="13" s="1"/>
  <c r="CU13" i="13"/>
  <c r="DM13" i="13" s="1"/>
  <c r="CU12" i="13"/>
  <c r="DM12" i="13" s="1"/>
  <c r="DV12" i="13" s="1"/>
  <c r="EB12" i="13" s="1"/>
  <c r="CU11" i="13"/>
  <c r="AG20" i="13"/>
  <c r="AY20" i="13"/>
  <c r="CU9" i="13"/>
  <c r="DM9" i="13" s="1"/>
  <c r="CU10" i="13"/>
  <c r="DM10" i="13" s="1"/>
  <c r="DM19" i="13"/>
  <c r="DM16" i="13"/>
  <c r="DM11" i="13"/>
  <c r="AP8" i="13"/>
  <c r="AP20" i="13" s="1"/>
  <c r="AC36" i="1"/>
  <c r="AC37" i="1" s="1"/>
  <c r="AC38" i="1" s="1"/>
  <c r="AC39" i="1" s="1"/>
  <c r="DV18" i="13" l="1"/>
  <c r="EB18" i="13" s="1"/>
  <c r="DV17" i="13"/>
  <c r="EB17" i="13" s="1"/>
  <c r="DV16" i="13"/>
  <c r="EB16" i="13" s="1"/>
  <c r="CI15" i="13"/>
  <c r="ES15" i="13" s="1"/>
  <c r="CI12" i="13"/>
  <c r="ES12" i="13" s="1"/>
  <c r="CU8" i="13"/>
  <c r="DM8" i="13" s="1"/>
  <c r="DV19" i="13"/>
  <c r="EB19" i="13" s="1"/>
  <c r="DV10" i="13"/>
  <c r="EB10" i="13" s="1"/>
  <c r="DV13" i="13"/>
  <c r="EB13" i="13" s="1"/>
  <c r="DV11" i="13"/>
  <c r="EB11" i="13" s="1"/>
  <c r="DV9" i="13"/>
  <c r="EB9" i="13" s="1"/>
  <c r="DV14" i="13"/>
  <c r="EB14" i="13" s="1"/>
  <c r="CI19" i="13" l="1"/>
  <c r="ES19" i="13" s="1"/>
  <c r="CI18" i="13"/>
  <c r="ES18" i="13" s="1"/>
  <c r="CI17" i="13"/>
  <c r="ES17" i="13" s="1"/>
  <c r="CI16" i="13"/>
  <c r="ES16" i="13" s="1"/>
  <c r="CI14" i="13"/>
  <c r="ES14" i="13" s="1"/>
  <c r="CI13" i="13"/>
  <c r="ES13" i="13" s="1"/>
  <c r="CI11" i="13"/>
  <c r="ES11" i="13" s="1"/>
  <c r="CI10" i="13"/>
  <c r="ES10" i="13" s="1"/>
  <c r="CI9" i="13"/>
  <c r="ES9" i="13" s="1"/>
  <c r="DV8" i="13"/>
  <c r="EB8" i="13" s="1"/>
  <c r="CI8" i="13" l="1"/>
  <c r="CI20" i="13" l="1"/>
  <c r="ES8" i="13"/>
  <c r="CX96" i="1" s="1"/>
  <c r="ET9" i="13" l="1"/>
  <c r="CX96" i="2" s="1"/>
  <c r="EU10" i="13" l="1"/>
  <c r="CX96" i="3" s="1"/>
  <c r="CX129" i="1"/>
  <c r="CX102" i="1"/>
  <c r="CX135" i="1" s="1"/>
  <c r="EV11" i="13" l="1"/>
  <c r="CX96" i="4" s="1"/>
  <c r="CX102" i="2"/>
  <c r="CX135" i="2" s="1"/>
  <c r="CX129" i="2"/>
  <c r="EW12" i="13" l="1"/>
  <c r="CX96" i="5" s="1"/>
  <c r="CX102" i="3"/>
  <c r="CX135" i="3" s="1"/>
  <c r="CX129" i="3"/>
  <c r="CX129" i="4" l="1"/>
  <c r="CX102" i="4"/>
  <c r="CX135" i="4" s="1"/>
  <c r="EX13" i="13"/>
  <c r="CX96" i="6" s="1"/>
  <c r="CX129" i="5" l="1"/>
  <c r="CX102" i="5"/>
  <c r="CX135" i="5" s="1"/>
  <c r="EY14" i="13"/>
  <c r="EZ15" i="13" l="1"/>
  <c r="CX96" i="7"/>
  <c r="CX129" i="6"/>
  <c r="CX102" i="6"/>
  <c r="CX135" i="6" s="1"/>
  <c r="CX129" i="7" l="1"/>
  <c r="CX102" i="7"/>
  <c r="CX135" i="7" s="1"/>
  <c r="FA16" i="13"/>
  <c r="CX96" i="8"/>
  <c r="CX129" i="8" l="1"/>
  <c r="CX102" i="8"/>
  <c r="CX135" i="8" s="1"/>
  <c r="FB17" i="13"/>
  <c r="CX96" i="9"/>
  <c r="CX129" i="9" l="1"/>
  <c r="CX102" i="9"/>
  <c r="CX135" i="9" s="1"/>
  <c r="FC18" i="13"/>
  <c r="CX96" i="10"/>
  <c r="CX129" i="10" l="1"/>
  <c r="CX102" i="10"/>
  <c r="CX135" i="10" s="1"/>
  <c r="FD19" i="13"/>
  <c r="CX96" i="12" s="1"/>
  <c r="CX96" i="11"/>
  <c r="CX129" i="11" l="1"/>
  <c r="CX102" i="11"/>
  <c r="CX135" i="11" s="1"/>
  <c r="CX129" i="12"/>
  <c r="CX102" i="12"/>
  <c r="CX135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</author>
  </authors>
  <commentList>
    <comment ref="CP6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FORMATO:
000.000.000-00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<sst xmlns="http://schemas.openxmlformats.org/spreadsheetml/2006/main" count="997" uniqueCount="83">
  <si>
    <t>RENDIMENTOS CARNÊ LEÃO</t>
  </si>
  <si>
    <t>TRABALHO</t>
  </si>
  <si>
    <t>NÃO</t>
  </si>
  <si>
    <t>ASSALARIADO</t>
  </si>
  <si>
    <t>ALUGUÉIS</t>
  </si>
  <si>
    <t>OUTROS</t>
  </si>
  <si>
    <t>DEDUÇÕES CARNÊ LEÃO</t>
  </si>
  <si>
    <t>PREVIDÊNCIA OFICIAL</t>
  </si>
  <si>
    <t>DEPENDENTES</t>
  </si>
  <si>
    <t>PENSÃO ALIMENTÍCIA</t>
  </si>
  <si>
    <t>NÚMERO DE DEPENDENTES</t>
  </si>
  <si>
    <t>IMPOSTO DE RENDA</t>
  </si>
  <si>
    <t>TRABALHO NÃO ASSALARIADO</t>
  </si>
  <si>
    <t>NOME</t>
  </si>
  <si>
    <t>CPF</t>
  </si>
  <si>
    <t>VALOR</t>
  </si>
  <si>
    <t>CPF/CNPJ</t>
  </si>
  <si>
    <t>TOTAL .....................</t>
  </si>
  <si>
    <t>MARÇO</t>
  </si>
  <si>
    <t>JANEIRO</t>
  </si>
  <si>
    <t>FEVEREIRO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</si>
  <si>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</si>
  <si>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</si>
  <si>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</si>
  <si>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</si>
  <si>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</si>
  <si>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</si>
  <si>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</si>
  <si>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</si>
  <si>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</si>
  <si>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</si>
  <si>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VALORES</t>
  </si>
  <si>
    <t>De</t>
  </si>
  <si>
    <t>Até</t>
  </si>
  <si>
    <t>Alíquota em %</t>
  </si>
  <si>
    <t>Parcela a Deduzir</t>
  </si>
  <si>
    <t>-</t>
  </si>
  <si>
    <t>7,5</t>
  </si>
  <si>
    <t>15</t>
  </si>
  <si>
    <t>22,5</t>
  </si>
  <si>
    <t>27,5</t>
  </si>
  <si>
    <t>DEDUÇÕES</t>
  </si>
  <si>
    <t>Valor permitido de dedução por dependente ........................</t>
  </si>
  <si>
    <t>DE JANEIRO/2015 ATÉ MARÇO/2015</t>
  </si>
  <si>
    <t>A PARTIR DE ABRIL/2015</t>
  </si>
  <si>
    <t>TOTAL DOS RENDIMENTOS</t>
  </si>
  <si>
    <t>BASE DE CÁLCULO I.R.</t>
  </si>
  <si>
    <t>% de I.R</t>
  </si>
  <si>
    <t>PARCELA A DEDUZIR</t>
  </si>
  <si>
    <t>MINISTÉRIO DA FAZENDA</t>
  </si>
  <si>
    <t>SECRETARIA DA RECEITA FEDERAL DO BRASIL</t>
  </si>
  <si>
    <t>Documento de Arrecadação de Receitas Federais</t>
  </si>
  <si>
    <t>DARF</t>
  </si>
  <si>
    <t>02</t>
  </si>
  <si>
    <t>PERÍODO DE APURAÇÃO</t>
  </si>
  <si>
    <t>NÚMERO DO CPF OU CNPJ</t>
  </si>
  <si>
    <t>03</t>
  </si>
  <si>
    <t>04</t>
  </si>
  <si>
    <t>05</t>
  </si>
  <si>
    <t>06</t>
  </si>
  <si>
    <t>07</t>
  </si>
  <si>
    <t>08</t>
  </si>
  <si>
    <t>09</t>
  </si>
  <si>
    <t>10</t>
  </si>
  <si>
    <t>CÓDIGO DA RECEITA</t>
  </si>
  <si>
    <t>NÚMERO DE REFERÊNCIA</t>
  </si>
  <si>
    <t>VALOR DO PRINCIPAL</t>
  </si>
  <si>
    <t>VALOR DOS JUROS E/OU ENCARGOS DL - 1025/69</t>
  </si>
  <si>
    <t>VALOR DA MULTA</t>
  </si>
  <si>
    <t>VALOR TOTAL</t>
  </si>
  <si>
    <t>NOME/TELEFONE</t>
  </si>
  <si>
    <t>ATENÇÃO</t>
  </si>
  <si>
    <t>É vedado o recolhimento de tributos administrados pela Secretaria da Receita Federal do Brasil (RBF) cujo valor total seja inferior a R$ 10,00. Ocorrendo tal situação, adicione esse valor ao tributo do mesmo código de períodos subsequentes, até que o total seja igual ou superior a R$ 10,00.</t>
  </si>
  <si>
    <t>11</t>
  </si>
  <si>
    <t>AUTENTICAÇÃO BANCÁRIA (Somente nas 1ª e 2ª vias)</t>
  </si>
  <si>
    <t>01</t>
  </si>
  <si>
    <t xml:space="preserve"> - - - - - - - - - - - - - - - - - - - - - - - - - - - - - - - - - - - - - - - - - - - - - - - - corte aqui - - - - - - - - - - - - - - - - - - - - - - - - - - - - - - - - - - - - - - - - - - - - - - - -</t>
  </si>
  <si>
    <t>0190</t>
  </si>
  <si>
    <t>APURACAO</t>
  </si>
  <si>
    <t>VENCIMENTO</t>
  </si>
  <si>
    <t>(DDD) - TELEFONE</t>
  </si>
  <si>
    <t>DATA DE VENCIMENTO</t>
  </si>
  <si>
    <t>Está planilha está desprotegida, você deverá acompanhar através do site: www.sertacontabil.com.br, a devida tabela do Imposto de renda e transferi-la para está planilha.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</si>
</sst>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000000000\-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b/>
      <sz val="8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7" tint="-0.24994659260841701"/>
      </left>
      <right/>
      <top style="double">
        <color theme="7" tint="-0.24994659260841701"/>
      </top>
      <bottom/>
      <diagonal/>
    </border>
    <border>
      <left/>
      <right/>
      <top style="double">
        <color theme="7" tint="-0.24994659260841701"/>
      </top>
      <bottom/>
      <diagonal/>
    </border>
    <border>
      <left/>
      <right style="double">
        <color theme="7" tint="-0.24994659260841701"/>
      </right>
      <top style="double">
        <color theme="7" tint="-0.24994659260841701"/>
      </top>
      <bottom/>
      <diagonal/>
    </border>
    <border>
      <left style="double">
        <color theme="7" tint="-0.24994659260841701"/>
      </left>
      <right/>
      <top/>
      <bottom/>
      <diagonal/>
    </border>
    <border>
      <left/>
      <right style="double">
        <color theme="7" tint="-0.24994659260841701"/>
      </right>
      <top/>
      <bottom/>
      <diagonal/>
    </border>
    <border>
      <left style="double">
        <color theme="7" tint="-0.24994659260841701"/>
      </left>
      <right/>
      <top/>
      <bottom style="double">
        <color theme="7" tint="-0.24994659260841701"/>
      </bottom>
      <diagonal/>
    </border>
    <border>
      <left/>
      <right/>
      <top/>
      <bottom style="double">
        <color theme="7" tint="-0.24994659260841701"/>
      </bottom>
      <diagonal/>
    </border>
    <border>
      <left/>
      <right style="double">
        <color theme="7" tint="-0.24994659260841701"/>
      </right>
      <top/>
      <bottom style="double">
        <color theme="7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6" fillId="4" borderId="1" xfId="0" applyFont="1" applyFill="1" applyBorder="1" applyAlignment="1" applyProtection="1">
      <alignment horizontal="center"/>
      <protection hidden="1"/>
    </xf>
    <xf numFmtId="4" fontId="6" fillId="4" borderId="1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43" fontId="13" fillId="0" borderId="0" xfId="1" applyFont="1" applyProtection="1">
      <protection hidden="1"/>
    </xf>
    <xf numFmtId="0" fontId="0" fillId="0" borderId="6" xfId="0" applyBorder="1" applyAlignment="1" applyProtection="1">
      <alignment vertical="top" wrapText="1"/>
      <protection hidden="1"/>
    </xf>
    <xf numFmtId="0" fontId="0" fillId="0" borderId="9" xfId="0" applyBorder="1" applyAlignment="1" applyProtection="1">
      <alignment vertical="top" wrapText="1"/>
      <protection hidden="1"/>
    </xf>
    <xf numFmtId="0" fontId="2" fillId="0" borderId="0" xfId="0" applyFont="1" applyProtection="1">
      <protection locked="0" hidden="1"/>
    </xf>
    <xf numFmtId="4" fontId="0" fillId="0" borderId="1" xfId="0" applyNumberFormat="1" applyBorder="1" applyProtection="1">
      <protection locked="0" hidden="1"/>
    </xf>
    <xf numFmtId="49" fontId="0" fillId="0" borderId="1" xfId="0" applyNumberFormat="1" applyBorder="1" applyAlignment="1" applyProtection="1">
      <alignment horizontal="center"/>
      <protection locked="0" hidden="1"/>
    </xf>
    <xf numFmtId="4" fontId="0" fillId="0" borderId="1" xfId="0" applyNumberFormat="1" applyBorder="1" applyAlignment="1" applyProtection="1">
      <alignment horizontal="center"/>
      <protection locked="0" hidden="1"/>
    </xf>
    <xf numFmtId="0" fontId="7" fillId="0" borderId="11" xfId="0" applyFont="1" applyBorder="1" applyAlignment="1" applyProtection="1">
      <alignment horizontal="left" vertical="center"/>
      <protection locked="0" hidden="1"/>
    </xf>
    <xf numFmtId="0" fontId="7" fillId="0" borderId="12" xfId="0" applyFont="1" applyBorder="1" applyAlignment="1" applyProtection="1">
      <alignment horizontal="left" vertical="center"/>
      <protection locked="0" hidden="1"/>
    </xf>
    <xf numFmtId="0" fontId="7" fillId="0" borderId="13" xfId="0" applyFont="1" applyBorder="1" applyAlignment="1" applyProtection="1">
      <alignment horizontal="left" vertical="center"/>
      <protection locked="0" hidden="1"/>
    </xf>
    <xf numFmtId="0" fontId="7" fillId="0" borderId="14" xfId="0" applyFont="1" applyBorder="1" applyAlignment="1" applyProtection="1">
      <alignment horizontal="left" vertical="center"/>
      <protection locked="0" hidden="1"/>
    </xf>
    <xf numFmtId="0" fontId="7" fillId="0" borderId="15" xfId="0" applyFont="1" applyBorder="1" applyAlignment="1" applyProtection="1">
      <alignment horizontal="left" vertical="center"/>
      <protection locked="0" hidden="1"/>
    </xf>
    <xf numFmtId="0" fontId="7" fillId="0" borderId="16" xfId="0" applyFont="1" applyBorder="1" applyAlignment="1" applyProtection="1">
      <alignment horizontal="left" vertical="center"/>
      <protection locked="0" hidden="1"/>
    </xf>
    <xf numFmtId="0" fontId="12" fillId="5" borderId="11" xfId="0" applyFont="1" applyFill="1" applyBorder="1" applyAlignment="1" applyProtection="1">
      <alignment horizontal="center" vertical="center"/>
      <protection hidden="1"/>
    </xf>
    <xf numFmtId="0" fontId="12" fillId="5" borderId="12" xfId="0" applyFont="1" applyFill="1" applyBorder="1" applyAlignment="1" applyProtection="1">
      <alignment horizontal="center" vertical="center"/>
      <protection hidden="1"/>
    </xf>
    <xf numFmtId="0" fontId="12" fillId="5" borderId="13" xfId="0" applyFont="1" applyFill="1" applyBorder="1" applyAlignment="1" applyProtection="1">
      <alignment horizontal="center" vertical="center"/>
      <protection hidden="1"/>
    </xf>
    <xf numFmtId="0" fontId="12" fillId="5" borderId="14" xfId="0" applyFont="1" applyFill="1" applyBorder="1" applyAlignment="1" applyProtection="1">
      <alignment horizontal="center" vertical="center"/>
      <protection hidden="1"/>
    </xf>
    <xf numFmtId="0" fontId="12" fillId="5" borderId="15" xfId="0" applyFont="1" applyFill="1" applyBorder="1" applyAlignment="1" applyProtection="1">
      <alignment horizontal="center" vertical="center"/>
      <protection hidden="1"/>
    </xf>
    <xf numFmtId="0" fontId="12" fillId="5" borderId="16" xfId="0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locked="0" hidden="1"/>
    </xf>
    <xf numFmtId="0" fontId="7" fillId="0" borderId="12" xfId="0" applyFont="1" applyBorder="1" applyAlignment="1" applyProtection="1">
      <alignment horizontal="center" vertical="center"/>
      <protection locked="0" hidden="1"/>
    </xf>
    <xf numFmtId="0" fontId="7" fillId="0" borderId="13" xfId="0" applyFont="1" applyBorder="1" applyAlignment="1" applyProtection="1">
      <alignment horizontal="center" vertical="center"/>
      <protection locked="0" hidden="1"/>
    </xf>
    <xf numFmtId="0" fontId="7" fillId="0" borderId="14" xfId="0" applyFont="1" applyBorder="1" applyAlignment="1" applyProtection="1">
      <alignment horizontal="center" vertical="center"/>
      <protection locked="0" hidden="1"/>
    </xf>
    <xf numFmtId="0" fontId="7" fillId="0" borderId="15" xfId="0" applyFont="1" applyBorder="1" applyAlignment="1" applyProtection="1">
      <alignment horizontal="center" vertical="center"/>
      <protection locked="0" hidden="1"/>
    </xf>
    <xf numFmtId="0" fontId="7" fillId="0" borderId="16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3" fillId="5" borderId="20" xfId="0" applyFont="1" applyFill="1" applyBorder="1" applyAlignment="1" applyProtection="1">
      <alignment horizontal="center" vertical="center"/>
      <protection hidden="1"/>
    </xf>
    <xf numFmtId="0" fontId="3" fillId="5" borderId="19" xfId="0" applyFont="1" applyFill="1" applyBorder="1" applyAlignment="1" applyProtection="1">
      <alignment horizontal="center" vertical="center"/>
      <protection hidden="1"/>
    </xf>
    <xf numFmtId="0" fontId="3" fillId="5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left" vertical="center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43" fontId="2" fillId="0" borderId="1" xfId="1" applyFont="1" applyBorder="1" applyAlignment="1" applyProtection="1">
      <alignment horizontal="center" vertical="center"/>
      <protection locked="0" hidden="1"/>
    </xf>
    <xf numFmtId="43" fontId="2" fillId="0" borderId="23" xfId="1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/>
      <protection locked="0"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43" fontId="2" fillId="2" borderId="10" xfId="1" applyFont="1" applyFill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left" vertical="center"/>
      <protection locked="0" hidden="1"/>
    </xf>
    <xf numFmtId="0" fontId="2" fillId="0" borderId="25" xfId="0" applyFont="1" applyBorder="1" applyAlignment="1" applyProtection="1">
      <alignment horizontal="left" vertical="center"/>
      <protection locked="0" hidden="1"/>
    </xf>
    <xf numFmtId="0" fontId="2" fillId="0" borderId="25" xfId="0" applyFont="1" applyBorder="1" applyAlignment="1" applyProtection="1">
      <alignment horizontal="center"/>
      <protection locked="0" hidden="1"/>
    </xf>
    <xf numFmtId="43" fontId="2" fillId="0" borderId="25" xfId="1" applyFont="1" applyBorder="1" applyAlignment="1" applyProtection="1">
      <alignment horizontal="center" vertical="center"/>
      <protection locked="0" hidden="1"/>
    </xf>
    <xf numFmtId="43" fontId="2" fillId="0" borderId="26" xfId="1" applyFont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6" xfId="0" applyFont="1" applyBorder="1" applyAlignment="1" applyProtection="1">
      <alignment horizontal="left" vertical="center"/>
      <protection hidden="1"/>
    </xf>
    <xf numFmtId="0" fontId="8" fillId="0" borderId="8" xfId="0" applyFont="1" applyBorder="1" applyAlignment="1" applyProtection="1">
      <alignment horizontal="left" vertical="center"/>
      <protection hidden="1"/>
    </xf>
    <xf numFmtId="0" fontId="8" fillId="0" borderId="9" xfId="0" applyFont="1" applyBorder="1" applyAlignment="1" applyProtection="1">
      <alignment horizontal="left" vertical="center"/>
      <protection hidden="1"/>
    </xf>
    <xf numFmtId="14" fontId="2" fillId="0" borderId="2" xfId="0" applyNumberFormat="1" applyFont="1" applyBorder="1" applyAlignment="1" applyProtection="1">
      <alignment horizontal="center" vertical="center"/>
      <protection hidden="1"/>
    </xf>
    <xf numFmtId="14" fontId="2" fillId="0" borderId="3" xfId="0" applyNumberFormat="1" applyFont="1" applyBorder="1" applyAlignment="1" applyProtection="1">
      <alignment horizontal="center" vertical="center"/>
      <protection hidden="1"/>
    </xf>
    <xf numFmtId="14" fontId="2" fillId="0" borderId="4" xfId="0" applyNumberFormat="1" applyFont="1" applyBorder="1" applyAlignment="1" applyProtection="1">
      <alignment horizontal="center" vertical="center"/>
      <protection hidden="1"/>
    </xf>
    <xf numFmtId="14" fontId="2" fillId="0" borderId="7" xfId="0" applyNumberFormat="1" applyFont="1" applyBorder="1" applyAlignment="1" applyProtection="1">
      <alignment horizontal="center" vertical="center"/>
      <protection hidden="1"/>
    </xf>
    <xf numFmtId="14" fontId="2" fillId="0" borderId="8" xfId="0" applyNumberFormat="1" applyFont="1" applyBorder="1" applyAlignment="1" applyProtection="1">
      <alignment horizontal="center" vertical="center"/>
      <protection hidden="1"/>
    </xf>
    <xf numFmtId="14" fontId="2" fillId="0" borderId="9" xfId="0" applyNumberFormat="1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4" fillId="0" borderId="2" xfId="0" quotePrefix="1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0" fontId="8" fillId="0" borderId="4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14" fontId="2" fillId="0" borderId="2" xfId="0" quotePrefix="1" applyNumberFormat="1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43" fontId="2" fillId="0" borderId="2" xfId="0" applyNumberFormat="1" applyFont="1" applyBorder="1" applyAlignment="1" applyProtection="1">
      <alignment horizontal="center" vertical="center"/>
      <protection hidden="1"/>
    </xf>
    <xf numFmtId="43" fontId="2" fillId="0" borderId="2" xfId="0" applyNumberFormat="1" applyFont="1" applyBorder="1" applyAlignment="1" applyProtection="1">
      <alignment horizontal="center" vertical="center" wrapText="1"/>
      <protection hidden="1"/>
    </xf>
    <xf numFmtId="14" fontId="2" fillId="0" borderId="3" xfId="0" applyNumberFormat="1" applyFont="1" applyBorder="1" applyAlignment="1" applyProtection="1">
      <alignment horizontal="center" vertical="center" wrapText="1"/>
      <protection hidden="1"/>
    </xf>
    <xf numFmtId="14" fontId="2" fillId="0" borderId="4" xfId="0" applyNumberFormat="1" applyFont="1" applyBorder="1" applyAlignment="1" applyProtection="1">
      <alignment horizontal="center" vertical="center" wrapText="1"/>
      <protection hidden="1"/>
    </xf>
    <xf numFmtId="14" fontId="2" fillId="0" borderId="7" xfId="0" applyNumberFormat="1" applyFont="1" applyBorder="1" applyAlignment="1" applyProtection="1">
      <alignment horizontal="center" vertical="center" wrapText="1"/>
      <protection hidden="1"/>
    </xf>
    <xf numFmtId="14" fontId="2" fillId="0" borderId="8" xfId="0" applyNumberFormat="1" applyFont="1" applyBorder="1" applyAlignment="1" applyProtection="1">
      <alignment horizontal="center" vertical="center" wrapText="1"/>
      <protection hidden="1"/>
    </xf>
    <xf numFmtId="14" fontId="2" fillId="0" borderId="9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2" fillId="0" borderId="4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2" fillId="0" borderId="6" xfId="0" applyFont="1" applyBorder="1" applyAlignment="1" applyProtection="1">
      <alignment horizontal="left" vertical="top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4" fillId="0" borderId="5" xfId="0" quotePrefix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164" fontId="7" fillId="0" borderId="11" xfId="0" applyNumberFormat="1" applyFont="1" applyBorder="1" applyAlignment="1" applyProtection="1">
      <alignment horizontal="center" vertical="center"/>
      <protection locked="0" hidden="1"/>
    </xf>
    <xf numFmtId="164" fontId="7" fillId="0" borderId="12" xfId="0" applyNumberFormat="1" applyFont="1" applyBorder="1" applyAlignment="1" applyProtection="1">
      <alignment horizontal="center" vertical="center"/>
      <protection locked="0" hidden="1"/>
    </xf>
    <xf numFmtId="164" fontId="7" fillId="0" borderId="13" xfId="0" applyNumberFormat="1" applyFont="1" applyBorder="1" applyAlignment="1" applyProtection="1">
      <alignment horizontal="center" vertical="center"/>
      <protection locked="0" hidden="1"/>
    </xf>
    <xf numFmtId="164" fontId="7" fillId="0" borderId="14" xfId="0" applyNumberFormat="1" applyFont="1" applyBorder="1" applyAlignment="1" applyProtection="1">
      <alignment horizontal="center" vertical="center"/>
      <protection locked="0" hidden="1"/>
    </xf>
    <xf numFmtId="164" fontId="7" fillId="0" borderId="15" xfId="0" applyNumberFormat="1" applyFont="1" applyBorder="1" applyAlignment="1" applyProtection="1">
      <alignment horizontal="center" vertical="center"/>
      <protection locked="0" hidden="1"/>
    </xf>
    <xf numFmtId="164" fontId="7" fillId="0" borderId="16" xfId="0" applyNumberFormat="1" applyFont="1" applyBorder="1" applyAlignment="1" applyProtection="1">
      <alignment horizontal="center" vertical="center"/>
      <protection locked="0" hidden="1"/>
    </xf>
    <xf numFmtId="43" fontId="2" fillId="2" borderId="1" xfId="1" applyFont="1" applyFill="1" applyBorder="1" applyAlignment="1" applyProtection="1">
      <alignment horizontal="center" vertical="center"/>
      <protection hidden="1"/>
    </xf>
    <xf numFmtId="43" fontId="2" fillId="0" borderId="1" xfId="1" applyFont="1" applyBorder="1" applyAlignment="1" applyProtection="1">
      <alignment horizontal="center" vertical="center"/>
      <protection hidden="1"/>
    </xf>
    <xf numFmtId="41" fontId="2" fillId="0" borderId="1" xfId="1" applyNumberFormat="1" applyFont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center" vertical="center"/>
      <protection hidden="1"/>
    </xf>
    <xf numFmtId="14" fontId="13" fillId="0" borderId="0" xfId="0" applyNumberFormat="1" applyFont="1" applyAlignment="1" applyProtection="1">
      <alignment horizontal="center" vertical="center"/>
      <protection hidden="1"/>
    </xf>
    <xf numFmtId="4" fontId="13" fillId="0" borderId="0" xfId="0" applyNumberFormat="1" applyFont="1" applyAlignment="1" applyProtection="1">
      <alignment horizontal="center"/>
      <protection hidden="1"/>
    </xf>
    <xf numFmtId="43" fontId="13" fillId="0" borderId="0" xfId="1" applyFont="1" applyAlignment="1" applyProtection="1">
      <alignment horizontal="center"/>
      <protection hidden="1"/>
    </xf>
    <xf numFmtId="0" fontId="3" fillId="6" borderId="17" xfId="0" applyFont="1" applyFill="1" applyBorder="1" applyAlignment="1" applyProtection="1">
      <alignment horizontal="center" vertical="center" wrapText="1"/>
      <protection hidden="1"/>
    </xf>
    <xf numFmtId="0" fontId="3" fillId="6" borderId="12" xfId="0" applyFont="1" applyFill="1" applyBorder="1" applyAlignment="1" applyProtection="1">
      <alignment horizontal="center" vertical="center" wrapText="1"/>
      <protection hidden="1"/>
    </xf>
    <xf numFmtId="0" fontId="3" fillId="6" borderId="18" xfId="0" applyFont="1" applyFill="1" applyBorder="1" applyAlignment="1" applyProtection="1">
      <alignment horizontal="center" vertical="center" wrapText="1"/>
      <protection hidden="1"/>
    </xf>
    <xf numFmtId="0" fontId="3" fillId="6" borderId="5" xfId="0" applyFont="1" applyFill="1" applyBorder="1" applyAlignment="1" applyProtection="1">
      <alignment horizontal="center" vertical="center" wrapText="1"/>
      <protection hidden="1"/>
    </xf>
    <xf numFmtId="0" fontId="3" fillId="6" borderId="0" xfId="0" applyFont="1" applyFill="1" applyAlignment="1" applyProtection="1">
      <alignment horizontal="center" vertical="center" wrapText="1"/>
      <protection hidden="1"/>
    </xf>
    <xf numFmtId="0" fontId="3" fillId="6" borderId="6" xfId="0" applyFont="1" applyFill="1" applyBorder="1" applyAlignment="1" applyProtection="1">
      <alignment horizontal="center" vertical="center" wrapText="1"/>
      <protection hidden="1"/>
    </xf>
    <xf numFmtId="0" fontId="4" fillId="5" borderId="11" xfId="0" applyFont="1" applyFill="1" applyBorder="1" applyAlignment="1" applyProtection="1">
      <alignment horizontal="center" vertical="center"/>
      <protection hidden="1"/>
    </xf>
    <xf numFmtId="0" fontId="4" fillId="5" borderId="12" xfId="0" applyFont="1" applyFill="1" applyBorder="1" applyAlignment="1" applyProtection="1">
      <alignment horizontal="center" vertical="center"/>
      <protection hidden="1"/>
    </xf>
    <xf numFmtId="0" fontId="4" fillId="5" borderId="13" xfId="0" applyFont="1" applyFill="1" applyBorder="1" applyAlignment="1" applyProtection="1">
      <alignment horizontal="center" vertical="center"/>
      <protection hidden="1"/>
    </xf>
    <xf numFmtId="0" fontId="4" fillId="5" borderId="14" xfId="0" applyFont="1" applyFill="1" applyBorder="1" applyAlignment="1" applyProtection="1">
      <alignment horizontal="center" vertical="center"/>
      <protection hidden="1"/>
    </xf>
    <xf numFmtId="0" fontId="4" fillId="5" borderId="15" xfId="0" applyFont="1" applyFill="1" applyBorder="1" applyAlignment="1" applyProtection="1">
      <alignment horizontal="center" vertical="center"/>
      <protection hidden="1"/>
    </xf>
    <xf numFmtId="0" fontId="4" fillId="5" borderId="16" xfId="0" applyFont="1" applyFill="1" applyBorder="1" applyAlignment="1" applyProtection="1">
      <alignment horizontal="center" vertical="center"/>
      <protection hidden="1"/>
    </xf>
    <xf numFmtId="0" fontId="3" fillId="6" borderId="5" xfId="0" applyFont="1" applyFill="1" applyBorder="1" applyAlignment="1" applyProtection="1">
      <alignment horizontal="center"/>
      <protection hidden="1"/>
    </xf>
    <xf numFmtId="0" fontId="3" fillId="6" borderId="0" xfId="0" applyFont="1" applyFill="1" applyAlignment="1" applyProtection="1">
      <alignment horizontal="center"/>
      <protection hidden="1"/>
    </xf>
    <xf numFmtId="0" fontId="3" fillId="6" borderId="6" xfId="0" applyFont="1" applyFill="1" applyBorder="1" applyAlignment="1" applyProtection="1">
      <alignment horizontal="center"/>
      <protection hidden="1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0" fontId="3" fillId="6" borderId="6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right" vertical="center"/>
      <protection hidden="1"/>
    </xf>
    <xf numFmtId="0" fontId="3" fillId="6" borderId="20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43" fontId="2" fillId="0" borderId="22" xfId="0" applyNumberFormat="1" applyFont="1" applyBorder="1" applyAlignment="1" applyProtection="1">
      <alignment horizontal="center"/>
      <protection hidden="1"/>
    </xf>
    <xf numFmtId="43" fontId="2" fillId="0" borderId="1" xfId="0" applyNumberFormat="1" applyFont="1" applyBorder="1" applyAlignment="1" applyProtection="1">
      <alignment horizontal="center"/>
      <protection hidden="1"/>
    </xf>
    <xf numFmtId="0" fontId="3" fillId="6" borderId="19" xfId="0" applyFont="1" applyFill="1" applyBorder="1" applyAlignment="1" applyProtection="1">
      <alignment horizontal="center" vertical="center" wrapText="1"/>
      <protection hidden="1"/>
    </xf>
    <xf numFmtId="0" fontId="3" fillId="6" borderId="22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43" fontId="2" fillId="0" borderId="24" xfId="0" applyNumberFormat="1" applyFont="1" applyBorder="1" applyAlignment="1" applyProtection="1">
      <alignment horizontal="center"/>
      <protection hidden="1"/>
    </xf>
    <xf numFmtId="43" fontId="2" fillId="0" borderId="25" xfId="0" applyNumberFormat="1" applyFont="1" applyBorder="1" applyAlignment="1" applyProtection="1">
      <alignment horizont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3" fillId="2" borderId="29" xfId="0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vertical="center"/>
      <protection hidden="1"/>
    </xf>
    <xf numFmtId="43" fontId="2" fillId="0" borderId="27" xfId="1" applyFont="1" applyBorder="1" applyAlignment="1" applyProtection="1">
      <alignment horizontal="center" vertical="center"/>
      <protection hidden="1"/>
    </xf>
    <xf numFmtId="43" fontId="2" fillId="0" borderId="0" xfId="1" applyFont="1" applyAlignment="1" applyProtection="1">
      <alignment horizontal="center"/>
      <protection hidden="1"/>
    </xf>
    <xf numFmtId="0" fontId="3" fillId="6" borderId="21" xfId="0" applyFont="1" applyFill="1" applyBorder="1" applyAlignment="1" applyProtection="1">
      <alignment horizontal="center" vertical="center" wrapText="1"/>
      <protection hidden="1"/>
    </xf>
    <xf numFmtId="0" fontId="3" fillId="6" borderId="23" xfId="0" applyFont="1" applyFill="1" applyBorder="1" applyAlignment="1" applyProtection="1">
      <alignment horizontal="center" vertical="center" wrapText="1"/>
      <protection hidden="1"/>
    </xf>
    <xf numFmtId="0" fontId="17" fillId="0" borderId="1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14" xfId="0" applyFont="1" applyBorder="1" applyAlignment="1" applyProtection="1">
      <alignment horizontal="center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6" fillId="0" borderId="16" xfId="0" applyFont="1" applyBorder="1" applyAlignment="1" applyProtection="1">
      <alignment horizontal="center"/>
      <protection hidden="1"/>
    </xf>
    <xf numFmtId="0" fontId="18" fillId="0" borderId="31" xfId="0" applyFont="1" applyBorder="1" applyAlignment="1" applyProtection="1">
      <alignment horizontal="center" vertical="justify" wrapText="1"/>
      <protection hidden="1"/>
    </xf>
    <xf numFmtId="0" fontId="18" fillId="0" borderId="32" xfId="0" applyFont="1" applyBorder="1" applyAlignment="1" applyProtection="1">
      <alignment horizontal="center" vertical="justify" wrapText="1"/>
      <protection hidden="1"/>
    </xf>
    <xf numFmtId="0" fontId="18" fillId="0" borderId="33" xfId="0" applyFont="1" applyBorder="1" applyAlignment="1" applyProtection="1">
      <alignment horizontal="center" vertical="justify" wrapText="1"/>
      <protection hidden="1"/>
    </xf>
    <xf numFmtId="0" fontId="18" fillId="0" borderId="34" xfId="0" applyFont="1" applyBorder="1" applyAlignment="1" applyProtection="1">
      <alignment horizontal="center" vertical="justify" wrapText="1"/>
      <protection hidden="1"/>
    </xf>
    <xf numFmtId="0" fontId="18" fillId="0" borderId="0" xfId="0" applyFont="1" applyAlignment="1" applyProtection="1">
      <alignment horizontal="center" vertical="justify" wrapText="1"/>
      <protection hidden="1"/>
    </xf>
    <xf numFmtId="0" fontId="18" fillId="0" borderId="35" xfId="0" applyFont="1" applyBorder="1" applyAlignment="1" applyProtection="1">
      <alignment horizontal="center" vertical="justify" wrapText="1"/>
      <protection hidden="1"/>
    </xf>
    <xf numFmtId="0" fontId="18" fillId="0" borderId="36" xfId="0" applyFont="1" applyBorder="1" applyAlignment="1" applyProtection="1">
      <alignment horizontal="center" vertical="justify" wrapText="1"/>
      <protection hidden="1"/>
    </xf>
    <xf numFmtId="0" fontId="18" fillId="0" borderId="37" xfId="0" applyFont="1" applyBorder="1" applyAlignment="1" applyProtection="1">
      <alignment horizontal="center" vertical="justify" wrapText="1"/>
      <protection hidden="1"/>
    </xf>
    <xf numFmtId="0" fontId="18" fillId="0" borderId="38" xfId="0" applyFont="1" applyBorder="1" applyAlignment="1" applyProtection="1">
      <alignment horizontal="center" vertical="justify" wrapText="1"/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4" fontId="0" fillId="0" borderId="1" xfId="0" applyNumberFormat="1" applyBorder="1" applyAlignment="1" applyProtection="1">
      <alignment horizontal="left"/>
      <protection hidden="1"/>
    </xf>
    <xf numFmtId="0" fontId="5" fillId="3" borderId="1" xfId="0" applyFont="1" applyFill="1" applyBorder="1" applyAlignment="1" applyProtection="1">
      <alignment horizontal="center"/>
      <protection locked="0"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167765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6525875"/>
          <a:ext cx="754171" cy="8096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15240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121</xdr:row>
      <xdr:rowOff>95250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52387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87</xdr:row>
      <xdr:rowOff>95250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34290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122</xdr:row>
      <xdr:rowOff>85725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6572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88</xdr:row>
      <xdr:rowOff>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4381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122</xdr:row>
      <xdr:rowOff>123825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6953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66675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572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19050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334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104775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953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57150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715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104775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953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715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85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10477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121</xdr:row>
      <xdr:rowOff>76200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5048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87</xdr:row>
      <xdr:rowOff>95250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34290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122</xdr:row>
      <xdr:rowOff>85725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6572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88</xdr:row>
      <xdr:rowOff>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4381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122</xdr:row>
      <xdr:rowOff>123825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6953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66675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572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19050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334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104775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953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57150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715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104775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953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715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85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571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121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48577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87</xdr:row>
      <xdr:rowOff>95250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34290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122</xdr:row>
      <xdr:rowOff>85725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6572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88</xdr:row>
      <xdr:rowOff>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4381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122</xdr:row>
      <xdr:rowOff>123825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6953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66675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572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19050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334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104775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953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57150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715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104775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953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715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104775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953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572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19050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715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104775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953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57150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715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953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57150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715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88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53340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122</xdr:row>
      <xdr:rowOff>123825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334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572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19050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334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104775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953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57150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715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104775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953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57150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715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87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4381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122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6953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88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4381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122</xdr:row>
      <xdr:rowOff>123825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6953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66675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572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19050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334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953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57150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715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104775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953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57150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715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87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34290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122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6572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87</xdr:row>
      <xdr:rowOff>95250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34290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122</xdr:row>
      <xdr:rowOff>85725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6572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88</xdr:row>
      <xdr:rowOff>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4381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122</xdr:row>
      <xdr:rowOff>123825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6953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66675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572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19050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334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104775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953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57150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715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104775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953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715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87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29527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122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6191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87</xdr:row>
      <xdr:rowOff>95250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34290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122</xdr:row>
      <xdr:rowOff>85725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6572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88</xdr:row>
      <xdr:rowOff>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4381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122</xdr:row>
      <xdr:rowOff>123825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6953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66675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572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19050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334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104775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953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57150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715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104775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953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715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86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2476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121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5810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87</xdr:row>
      <xdr:rowOff>95250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34290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122</xdr:row>
      <xdr:rowOff>85725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6572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88</xdr:row>
      <xdr:rowOff>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4381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122</xdr:row>
      <xdr:rowOff>123825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6953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66675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572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19050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334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104775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953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57150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715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104775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953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715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2000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121</xdr:row>
      <xdr:rowOff>114300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5429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87</xdr:row>
      <xdr:rowOff>95250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34290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122</xdr:row>
      <xdr:rowOff>85725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6572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88</xdr:row>
      <xdr:rowOff>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4381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122</xdr:row>
      <xdr:rowOff>123825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6953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66675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572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19050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334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104775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953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57150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715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104775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9535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771525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</xdr:colOff>
      <xdr:row>85</xdr:row>
      <xdr:rowOff>85725</xdr:rowOff>
    </xdr:from>
    <xdr:to>
      <xdr:col>39</xdr:col>
      <xdr:colOff>1696</xdr:colOff>
      <xdr:row>90</xdr:row>
      <xdr:rowOff>19050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2420600"/>
          <a:ext cx="754171" cy="809625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118</xdr:row>
      <xdr:rowOff>38100</xdr:rowOff>
    </xdr:from>
    <xdr:to>
      <xdr:col>39</xdr:col>
      <xdr:colOff>30271</xdr:colOff>
      <xdr:row>123</xdr:row>
      <xdr:rowOff>95250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268825"/>
          <a:ext cx="754171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autoPageBreaks="0"/>
  </sheetPr>
  <dimension ref="AC3:DL143"/>
  <sheetViews>
    <sheetView showGridLines="0" showRowColHeaders="0" showZeros="0" tabSelected="1" workbookViewId="0">
      <selection activeCell="AD6" sqref="AD6:BQ7"/>
    </sheetView>
  </sheetViews>
  <sheetFormatPr defaultColWidth="1.140625" defaultRowHeight="11.25" x14ac:dyDescent="0.2"/>
  <cols>
    <col min="1" max="16384" width="1.140625" style="3"/>
  </cols>
  <sheetData>
    <row r="3" spans="29:114" ht="12" thickBot="1" x14ac:dyDescent="0.25"/>
    <row r="4" spans="29:114" ht="11.25" customHeight="1" x14ac:dyDescent="0.2">
      <c r="AD4" s="27" t="s">
        <v>13</v>
      </c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9"/>
      <c r="BR4" s="27" t="s">
        <v>80</v>
      </c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9"/>
      <c r="CP4" s="27" t="s">
        <v>14</v>
      </c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9"/>
    </row>
    <row r="5" spans="29:114" ht="12" customHeight="1" thickBot="1" x14ac:dyDescent="0.25">
      <c r="AD5" s="30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2"/>
      <c r="BR5" s="30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2"/>
      <c r="CP5" s="30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2"/>
    </row>
    <row r="6" spans="29:114" ht="11.25" customHeight="1" x14ac:dyDescent="0.2">
      <c r="AD6" s="21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3"/>
      <c r="BR6" s="33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5"/>
      <c r="CP6" s="113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5"/>
    </row>
    <row r="7" spans="29:114" ht="12" customHeight="1" thickBot="1" x14ac:dyDescent="0.25">
      <c r="AD7" s="24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6"/>
      <c r="BR7" s="36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8"/>
      <c r="CP7" s="116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8"/>
    </row>
    <row r="8" spans="29:114" ht="12" thickBot="1" x14ac:dyDescent="0.25">
      <c r="AG8" s="44" t="s">
        <v>12</v>
      </c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</row>
    <row r="9" spans="29:114" x14ac:dyDescent="0.2">
      <c r="AG9" s="42" t="s">
        <v>13</v>
      </c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 t="s">
        <v>16</v>
      </c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 t="s">
        <v>15</v>
      </c>
      <c r="CJ9" s="41"/>
      <c r="CK9" s="41"/>
      <c r="CL9" s="41"/>
      <c r="CM9" s="41"/>
      <c r="CN9" s="41"/>
      <c r="CO9" s="41"/>
      <c r="CP9" s="41"/>
      <c r="CQ9" s="43"/>
    </row>
    <row r="10" spans="29:114" ht="11.25" customHeight="1" x14ac:dyDescent="0.2">
      <c r="AC10" s="44">
        <v>1</v>
      </c>
      <c r="AD10" s="44"/>
      <c r="AE10" s="44"/>
      <c r="AG10" s="45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7"/>
      <c r="CJ10" s="47"/>
      <c r="CK10" s="47"/>
      <c r="CL10" s="47"/>
      <c r="CM10" s="47"/>
      <c r="CN10" s="47"/>
      <c r="CO10" s="47"/>
      <c r="CP10" s="47"/>
      <c r="CQ10" s="48"/>
    </row>
    <row r="11" spans="29:114" x14ac:dyDescent="0.2">
      <c r="AC11" s="44">
        <f>+AC10+1</f>
        <v>2</v>
      </c>
      <c r="AD11" s="44"/>
      <c r="AE11" s="44"/>
      <c r="AG11" s="45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7"/>
      <c r="CJ11" s="47"/>
      <c r="CK11" s="47"/>
      <c r="CL11" s="47"/>
      <c r="CM11" s="47"/>
      <c r="CN11" s="47"/>
      <c r="CO11" s="47"/>
      <c r="CP11" s="47"/>
      <c r="CQ11" s="48"/>
    </row>
    <row r="12" spans="29:114" x14ac:dyDescent="0.2">
      <c r="AC12" s="44">
        <f t="shared" ref="AC12:AC39" si="0">+AC11+1</f>
        <v>3</v>
      </c>
      <c r="AD12" s="44"/>
      <c r="AE12" s="44"/>
      <c r="AG12" s="45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7"/>
      <c r="CJ12" s="47"/>
      <c r="CK12" s="47"/>
      <c r="CL12" s="47"/>
      <c r="CM12" s="47"/>
      <c r="CN12" s="47"/>
      <c r="CO12" s="47"/>
      <c r="CP12" s="47"/>
      <c r="CQ12" s="48"/>
    </row>
    <row r="13" spans="29:114" x14ac:dyDescent="0.2">
      <c r="AC13" s="44">
        <f t="shared" si="0"/>
        <v>4</v>
      </c>
      <c r="AD13" s="44"/>
      <c r="AE13" s="44"/>
      <c r="AG13" s="45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7"/>
      <c r="CJ13" s="47"/>
      <c r="CK13" s="47"/>
      <c r="CL13" s="47"/>
      <c r="CM13" s="47"/>
      <c r="CN13" s="47"/>
      <c r="CO13" s="47"/>
      <c r="CP13" s="47"/>
      <c r="CQ13" s="48"/>
    </row>
    <row r="14" spans="29:114" x14ac:dyDescent="0.2">
      <c r="AC14" s="44">
        <f t="shared" si="0"/>
        <v>5</v>
      </c>
      <c r="AD14" s="44"/>
      <c r="AE14" s="44"/>
      <c r="AG14" s="45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7"/>
      <c r="CJ14" s="47"/>
      <c r="CK14" s="47"/>
      <c r="CL14" s="47"/>
      <c r="CM14" s="47"/>
      <c r="CN14" s="47"/>
      <c r="CO14" s="47"/>
      <c r="CP14" s="47"/>
      <c r="CQ14" s="48"/>
    </row>
    <row r="15" spans="29:114" x14ac:dyDescent="0.2">
      <c r="AC15" s="44">
        <f t="shared" si="0"/>
        <v>6</v>
      </c>
      <c r="AD15" s="44"/>
      <c r="AE15" s="44"/>
      <c r="AG15" s="45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7"/>
      <c r="CJ15" s="47"/>
      <c r="CK15" s="47"/>
      <c r="CL15" s="47"/>
      <c r="CM15" s="47"/>
      <c r="CN15" s="47"/>
      <c r="CO15" s="47"/>
      <c r="CP15" s="47"/>
      <c r="CQ15" s="48"/>
    </row>
    <row r="16" spans="29:114" x14ac:dyDescent="0.2">
      <c r="AC16" s="44">
        <f t="shared" si="0"/>
        <v>7</v>
      </c>
      <c r="AD16" s="44"/>
      <c r="AE16" s="44"/>
      <c r="AG16" s="45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7"/>
      <c r="CJ16" s="47"/>
      <c r="CK16" s="47"/>
      <c r="CL16" s="47"/>
      <c r="CM16" s="47"/>
      <c r="CN16" s="47"/>
      <c r="CO16" s="47"/>
      <c r="CP16" s="47"/>
      <c r="CQ16" s="48"/>
    </row>
    <row r="17" spans="29:95" x14ac:dyDescent="0.2">
      <c r="AC17" s="44">
        <f t="shared" si="0"/>
        <v>8</v>
      </c>
      <c r="AD17" s="44"/>
      <c r="AE17" s="44"/>
      <c r="AG17" s="45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7"/>
      <c r="CJ17" s="47"/>
      <c r="CK17" s="47"/>
      <c r="CL17" s="47"/>
      <c r="CM17" s="47"/>
      <c r="CN17" s="47"/>
      <c r="CO17" s="47"/>
      <c r="CP17" s="47"/>
      <c r="CQ17" s="48"/>
    </row>
    <row r="18" spans="29:95" x14ac:dyDescent="0.2">
      <c r="AC18" s="44">
        <f t="shared" si="0"/>
        <v>9</v>
      </c>
      <c r="AD18" s="44"/>
      <c r="AE18" s="44"/>
      <c r="AG18" s="45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7"/>
      <c r="CJ18" s="47"/>
      <c r="CK18" s="47"/>
      <c r="CL18" s="47"/>
      <c r="CM18" s="47"/>
      <c r="CN18" s="47"/>
      <c r="CO18" s="47"/>
      <c r="CP18" s="47"/>
      <c r="CQ18" s="48"/>
    </row>
    <row r="19" spans="29:95" x14ac:dyDescent="0.2">
      <c r="AC19" s="44">
        <f t="shared" si="0"/>
        <v>10</v>
      </c>
      <c r="AD19" s="44"/>
      <c r="AE19" s="44"/>
      <c r="AG19" s="45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7"/>
      <c r="CJ19" s="47"/>
      <c r="CK19" s="47"/>
      <c r="CL19" s="47"/>
      <c r="CM19" s="47"/>
      <c r="CN19" s="47"/>
      <c r="CO19" s="47"/>
      <c r="CP19" s="47"/>
      <c r="CQ19" s="48"/>
    </row>
    <row r="20" spans="29:95" x14ac:dyDescent="0.2">
      <c r="AC20" s="44">
        <f t="shared" si="0"/>
        <v>11</v>
      </c>
      <c r="AD20" s="44"/>
      <c r="AE20" s="44"/>
      <c r="AG20" s="45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7"/>
      <c r="CJ20" s="47"/>
      <c r="CK20" s="47"/>
      <c r="CL20" s="47"/>
      <c r="CM20" s="47"/>
      <c r="CN20" s="47"/>
      <c r="CO20" s="47"/>
      <c r="CP20" s="47"/>
      <c r="CQ20" s="48"/>
    </row>
    <row r="21" spans="29:95" x14ac:dyDescent="0.2">
      <c r="AC21" s="44">
        <f t="shared" si="0"/>
        <v>12</v>
      </c>
      <c r="AD21" s="44"/>
      <c r="AE21" s="44"/>
      <c r="AG21" s="45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7"/>
      <c r="CJ21" s="47"/>
      <c r="CK21" s="47"/>
      <c r="CL21" s="47"/>
      <c r="CM21" s="47"/>
      <c r="CN21" s="47"/>
      <c r="CO21" s="47"/>
      <c r="CP21" s="47"/>
      <c r="CQ21" s="48"/>
    </row>
    <row r="22" spans="29:95" x14ac:dyDescent="0.2">
      <c r="AC22" s="44">
        <f t="shared" si="0"/>
        <v>13</v>
      </c>
      <c r="AD22" s="44"/>
      <c r="AE22" s="44"/>
      <c r="AG22" s="45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7"/>
      <c r="CJ22" s="47"/>
      <c r="CK22" s="47"/>
      <c r="CL22" s="47"/>
      <c r="CM22" s="47"/>
      <c r="CN22" s="47"/>
      <c r="CO22" s="47"/>
      <c r="CP22" s="47"/>
      <c r="CQ22" s="48"/>
    </row>
    <row r="23" spans="29:95" x14ac:dyDescent="0.2">
      <c r="AC23" s="44">
        <f t="shared" si="0"/>
        <v>14</v>
      </c>
      <c r="AD23" s="44"/>
      <c r="AE23" s="44"/>
      <c r="AG23" s="45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7"/>
      <c r="CJ23" s="47"/>
      <c r="CK23" s="47"/>
      <c r="CL23" s="47"/>
      <c r="CM23" s="47"/>
      <c r="CN23" s="47"/>
      <c r="CO23" s="47"/>
      <c r="CP23" s="47"/>
      <c r="CQ23" s="48"/>
    </row>
    <row r="24" spans="29:95" x14ac:dyDescent="0.2">
      <c r="AC24" s="44">
        <f t="shared" si="0"/>
        <v>15</v>
      </c>
      <c r="AD24" s="44"/>
      <c r="AE24" s="44"/>
      <c r="AG24" s="45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7"/>
      <c r="CJ24" s="47"/>
      <c r="CK24" s="47"/>
      <c r="CL24" s="47"/>
      <c r="CM24" s="47"/>
      <c r="CN24" s="47"/>
      <c r="CO24" s="47"/>
      <c r="CP24" s="47"/>
      <c r="CQ24" s="48"/>
    </row>
    <row r="25" spans="29:95" x14ac:dyDescent="0.2">
      <c r="AC25" s="44">
        <f t="shared" si="0"/>
        <v>16</v>
      </c>
      <c r="AD25" s="44"/>
      <c r="AE25" s="44"/>
      <c r="AG25" s="45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7"/>
      <c r="CJ25" s="47"/>
      <c r="CK25" s="47"/>
      <c r="CL25" s="47"/>
      <c r="CM25" s="47"/>
      <c r="CN25" s="47"/>
      <c r="CO25" s="47"/>
      <c r="CP25" s="47"/>
      <c r="CQ25" s="48"/>
    </row>
    <row r="26" spans="29:95" x14ac:dyDescent="0.2">
      <c r="AC26" s="44">
        <f t="shared" si="0"/>
        <v>17</v>
      </c>
      <c r="AD26" s="44"/>
      <c r="AE26" s="44"/>
      <c r="AG26" s="45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7"/>
      <c r="CJ26" s="47"/>
      <c r="CK26" s="47"/>
      <c r="CL26" s="47"/>
      <c r="CM26" s="47"/>
      <c r="CN26" s="47"/>
      <c r="CO26" s="47"/>
      <c r="CP26" s="47"/>
      <c r="CQ26" s="48"/>
    </row>
    <row r="27" spans="29:95" x14ac:dyDescent="0.2">
      <c r="AC27" s="44">
        <f t="shared" si="0"/>
        <v>18</v>
      </c>
      <c r="AD27" s="44"/>
      <c r="AE27" s="44"/>
      <c r="AG27" s="45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7"/>
      <c r="CJ27" s="47"/>
      <c r="CK27" s="47"/>
      <c r="CL27" s="47"/>
      <c r="CM27" s="47"/>
      <c r="CN27" s="47"/>
      <c r="CO27" s="47"/>
      <c r="CP27" s="47"/>
      <c r="CQ27" s="48"/>
    </row>
    <row r="28" spans="29:95" x14ac:dyDescent="0.2">
      <c r="AC28" s="44">
        <f t="shared" si="0"/>
        <v>19</v>
      </c>
      <c r="AD28" s="44"/>
      <c r="AE28" s="44"/>
      <c r="AG28" s="45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7"/>
      <c r="CJ28" s="47"/>
      <c r="CK28" s="47"/>
      <c r="CL28" s="47"/>
      <c r="CM28" s="47"/>
      <c r="CN28" s="47"/>
      <c r="CO28" s="47"/>
      <c r="CP28" s="47"/>
      <c r="CQ28" s="48"/>
    </row>
    <row r="29" spans="29:95" x14ac:dyDescent="0.2">
      <c r="AC29" s="44">
        <f t="shared" ref="AC29:AC35" si="1">+AC28+1</f>
        <v>20</v>
      </c>
      <c r="AD29" s="44"/>
      <c r="AE29" s="44"/>
      <c r="AG29" s="45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7"/>
      <c r="CJ29" s="47"/>
      <c r="CK29" s="47"/>
      <c r="CL29" s="47"/>
      <c r="CM29" s="47"/>
      <c r="CN29" s="47"/>
      <c r="CO29" s="47"/>
      <c r="CP29" s="47"/>
      <c r="CQ29" s="48"/>
    </row>
    <row r="30" spans="29:95" x14ac:dyDescent="0.2">
      <c r="AC30" s="44">
        <f t="shared" si="1"/>
        <v>21</v>
      </c>
      <c r="AD30" s="44"/>
      <c r="AE30" s="44"/>
      <c r="AG30" s="45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7"/>
      <c r="CJ30" s="47"/>
      <c r="CK30" s="47"/>
      <c r="CL30" s="47"/>
      <c r="CM30" s="47"/>
      <c r="CN30" s="47"/>
      <c r="CO30" s="47"/>
      <c r="CP30" s="47"/>
      <c r="CQ30" s="48"/>
    </row>
    <row r="31" spans="29:95" x14ac:dyDescent="0.2">
      <c r="AC31" s="44">
        <f t="shared" si="1"/>
        <v>22</v>
      </c>
      <c r="AD31" s="44"/>
      <c r="AE31" s="44"/>
      <c r="AG31" s="45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7"/>
      <c r="CJ31" s="47"/>
      <c r="CK31" s="47"/>
      <c r="CL31" s="47"/>
      <c r="CM31" s="47"/>
      <c r="CN31" s="47"/>
      <c r="CO31" s="47"/>
      <c r="CP31" s="47"/>
      <c r="CQ31" s="48"/>
    </row>
    <row r="32" spans="29:95" x14ac:dyDescent="0.2">
      <c r="AC32" s="44">
        <f t="shared" si="1"/>
        <v>23</v>
      </c>
      <c r="AD32" s="44"/>
      <c r="AE32" s="44"/>
      <c r="AG32" s="45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7"/>
      <c r="CJ32" s="47"/>
      <c r="CK32" s="47"/>
      <c r="CL32" s="47"/>
      <c r="CM32" s="47"/>
      <c r="CN32" s="47"/>
      <c r="CO32" s="47"/>
      <c r="CP32" s="47"/>
      <c r="CQ32" s="48"/>
    </row>
    <row r="33" spans="29:95" x14ac:dyDescent="0.2">
      <c r="AC33" s="44">
        <f t="shared" si="1"/>
        <v>24</v>
      </c>
      <c r="AD33" s="44"/>
      <c r="AE33" s="44"/>
      <c r="AG33" s="45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7"/>
      <c r="CJ33" s="47"/>
      <c r="CK33" s="47"/>
      <c r="CL33" s="47"/>
      <c r="CM33" s="47"/>
      <c r="CN33" s="47"/>
      <c r="CO33" s="47"/>
      <c r="CP33" s="47"/>
      <c r="CQ33" s="48"/>
    </row>
    <row r="34" spans="29:95" x14ac:dyDescent="0.2">
      <c r="AC34" s="44">
        <f t="shared" si="1"/>
        <v>25</v>
      </c>
      <c r="AD34" s="44"/>
      <c r="AE34" s="44"/>
      <c r="AG34" s="45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7"/>
      <c r="CJ34" s="47"/>
      <c r="CK34" s="47"/>
      <c r="CL34" s="47"/>
      <c r="CM34" s="47"/>
      <c r="CN34" s="47"/>
      <c r="CO34" s="47"/>
      <c r="CP34" s="47"/>
      <c r="CQ34" s="48"/>
    </row>
    <row r="35" spans="29:95" x14ac:dyDescent="0.2">
      <c r="AC35" s="44">
        <f t="shared" si="1"/>
        <v>26</v>
      </c>
      <c r="AD35" s="44"/>
      <c r="AE35" s="44"/>
      <c r="AG35" s="45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7"/>
      <c r="CJ35" s="47"/>
      <c r="CK35" s="47"/>
      <c r="CL35" s="47"/>
      <c r="CM35" s="47"/>
      <c r="CN35" s="47"/>
      <c r="CO35" s="47"/>
      <c r="CP35" s="47"/>
      <c r="CQ35" s="48"/>
    </row>
    <row r="36" spans="29:95" x14ac:dyDescent="0.2">
      <c r="AC36" s="44">
        <f t="shared" si="0"/>
        <v>27</v>
      </c>
      <c r="AD36" s="44"/>
      <c r="AE36" s="44"/>
      <c r="AG36" s="45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7"/>
      <c r="CJ36" s="47"/>
      <c r="CK36" s="47"/>
      <c r="CL36" s="47"/>
      <c r="CM36" s="47"/>
      <c r="CN36" s="47"/>
      <c r="CO36" s="47"/>
      <c r="CP36" s="47"/>
      <c r="CQ36" s="48"/>
    </row>
    <row r="37" spans="29:95" x14ac:dyDescent="0.2">
      <c r="AC37" s="44">
        <f t="shared" si="0"/>
        <v>28</v>
      </c>
      <c r="AD37" s="44"/>
      <c r="AE37" s="44"/>
      <c r="AG37" s="45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7"/>
      <c r="CJ37" s="47"/>
      <c r="CK37" s="47"/>
      <c r="CL37" s="47"/>
      <c r="CM37" s="47"/>
      <c r="CN37" s="47"/>
      <c r="CO37" s="47"/>
      <c r="CP37" s="47"/>
      <c r="CQ37" s="48"/>
    </row>
    <row r="38" spans="29:95" x14ac:dyDescent="0.2">
      <c r="AC38" s="44">
        <f t="shared" si="0"/>
        <v>29</v>
      </c>
      <c r="AD38" s="44"/>
      <c r="AE38" s="44"/>
      <c r="AG38" s="45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7"/>
      <c r="CJ38" s="47"/>
      <c r="CK38" s="47"/>
      <c r="CL38" s="47"/>
      <c r="CM38" s="47"/>
      <c r="CN38" s="47"/>
      <c r="CO38" s="47"/>
      <c r="CP38" s="47"/>
      <c r="CQ38" s="48"/>
    </row>
    <row r="39" spans="29:95" ht="12" thickBot="1" x14ac:dyDescent="0.25">
      <c r="AC39" s="44">
        <f t="shared" si="0"/>
        <v>30</v>
      </c>
      <c r="AD39" s="44"/>
      <c r="AE39" s="44"/>
      <c r="AG39" s="52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5"/>
      <c r="CJ39" s="55"/>
      <c r="CK39" s="55"/>
      <c r="CL39" s="55"/>
      <c r="CM39" s="55"/>
      <c r="CN39" s="55"/>
      <c r="CO39" s="55"/>
      <c r="CP39" s="55"/>
      <c r="CQ39" s="56"/>
    </row>
    <row r="40" spans="29:95" ht="15" customHeight="1" thickBot="1" x14ac:dyDescent="0.25"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50" t="s">
        <v>17</v>
      </c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1">
        <f>SUM(CI10:CQ39)</f>
        <v>0</v>
      </c>
      <c r="CJ40" s="51"/>
      <c r="CK40" s="51"/>
      <c r="CL40" s="51"/>
      <c r="CM40" s="51"/>
      <c r="CN40" s="51"/>
      <c r="CO40" s="51"/>
      <c r="CP40" s="51"/>
      <c r="CQ40" s="51"/>
    </row>
    <row r="42" spans="29:95" ht="12" thickBot="1" x14ac:dyDescent="0.25">
      <c r="AG42" s="44" t="s">
        <v>4</v>
      </c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</row>
    <row r="43" spans="29:95" x14ac:dyDescent="0.2">
      <c r="AG43" s="42" t="s">
        <v>13</v>
      </c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 t="s">
        <v>16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 t="s">
        <v>15</v>
      </c>
      <c r="CJ43" s="41"/>
      <c r="CK43" s="41"/>
      <c r="CL43" s="41"/>
      <c r="CM43" s="41"/>
      <c r="CN43" s="41"/>
      <c r="CO43" s="41"/>
      <c r="CP43" s="41"/>
      <c r="CQ43" s="43"/>
    </row>
    <row r="44" spans="29:95" x14ac:dyDescent="0.2">
      <c r="AC44" s="44">
        <v>1</v>
      </c>
      <c r="AD44" s="44"/>
      <c r="AE44" s="44"/>
      <c r="AG44" s="45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7">
        <v>0</v>
      </c>
      <c r="CJ44" s="47"/>
      <c r="CK44" s="47"/>
      <c r="CL44" s="47"/>
      <c r="CM44" s="47"/>
      <c r="CN44" s="47"/>
      <c r="CO44" s="47"/>
      <c r="CP44" s="47"/>
      <c r="CQ44" s="48"/>
    </row>
    <row r="45" spans="29:95" x14ac:dyDescent="0.2">
      <c r="AC45" s="44">
        <f>+AC44+1</f>
        <v>2</v>
      </c>
      <c r="AD45" s="44"/>
      <c r="AE45" s="44"/>
      <c r="AG45" s="45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7"/>
      <c r="CJ45" s="47"/>
      <c r="CK45" s="47"/>
      <c r="CL45" s="47"/>
      <c r="CM45" s="47"/>
      <c r="CN45" s="47"/>
      <c r="CO45" s="47"/>
      <c r="CP45" s="47"/>
      <c r="CQ45" s="48"/>
    </row>
    <row r="46" spans="29:95" x14ac:dyDescent="0.2">
      <c r="AC46" s="44">
        <f t="shared" ref="AC46:AC48" si="2">+AC45+1</f>
        <v>3</v>
      </c>
      <c r="AD46" s="44"/>
      <c r="AE46" s="44"/>
      <c r="AG46" s="45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7"/>
      <c r="CJ46" s="47"/>
      <c r="CK46" s="47"/>
      <c r="CL46" s="47"/>
      <c r="CM46" s="47"/>
      <c r="CN46" s="47"/>
      <c r="CO46" s="47"/>
      <c r="CP46" s="47"/>
      <c r="CQ46" s="48"/>
    </row>
    <row r="47" spans="29:95" x14ac:dyDescent="0.2">
      <c r="AC47" s="44">
        <f t="shared" si="2"/>
        <v>4</v>
      </c>
      <c r="AD47" s="44"/>
      <c r="AE47" s="44"/>
      <c r="AG47" s="45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7"/>
      <c r="CJ47" s="47"/>
      <c r="CK47" s="47"/>
      <c r="CL47" s="47"/>
      <c r="CM47" s="47"/>
      <c r="CN47" s="47"/>
      <c r="CO47" s="47"/>
      <c r="CP47" s="47"/>
      <c r="CQ47" s="48"/>
    </row>
    <row r="48" spans="29:95" ht="12" thickBot="1" x14ac:dyDescent="0.25">
      <c r="AC48" s="44">
        <f t="shared" si="2"/>
        <v>5</v>
      </c>
      <c r="AD48" s="44"/>
      <c r="AE48" s="44"/>
      <c r="AG48" s="52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5"/>
      <c r="CJ48" s="55"/>
      <c r="CK48" s="55"/>
      <c r="CL48" s="55"/>
      <c r="CM48" s="55"/>
      <c r="CN48" s="55"/>
      <c r="CO48" s="55"/>
      <c r="CP48" s="55"/>
      <c r="CQ48" s="56"/>
    </row>
    <row r="49" spans="29:95" ht="15" customHeight="1" thickBot="1" x14ac:dyDescent="0.25">
      <c r="BU49" s="50" t="s">
        <v>17</v>
      </c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1">
        <f>SUM(CI44:CQ48)</f>
        <v>0</v>
      </c>
      <c r="CJ49" s="51"/>
      <c r="CK49" s="51"/>
      <c r="CL49" s="51"/>
      <c r="CM49" s="51"/>
      <c r="CN49" s="51"/>
      <c r="CO49" s="51"/>
      <c r="CP49" s="51"/>
      <c r="CQ49" s="51"/>
    </row>
    <row r="51" spans="29:95" ht="12" thickBot="1" x14ac:dyDescent="0.25">
      <c r="AG51" s="44" t="s">
        <v>5</v>
      </c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</row>
    <row r="52" spans="29:95" x14ac:dyDescent="0.2">
      <c r="AG52" s="42" t="s">
        <v>13</v>
      </c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 t="s">
        <v>16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 t="s">
        <v>15</v>
      </c>
      <c r="CJ52" s="41"/>
      <c r="CK52" s="41"/>
      <c r="CL52" s="41"/>
      <c r="CM52" s="41"/>
      <c r="CN52" s="41"/>
      <c r="CO52" s="41"/>
      <c r="CP52" s="41"/>
      <c r="CQ52" s="43"/>
    </row>
    <row r="53" spans="29:95" x14ac:dyDescent="0.2">
      <c r="AC53" s="44">
        <v>1</v>
      </c>
      <c r="AD53" s="44"/>
      <c r="AE53" s="44"/>
      <c r="AG53" s="45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7">
        <v>0</v>
      </c>
      <c r="CJ53" s="47"/>
      <c r="CK53" s="47"/>
      <c r="CL53" s="47"/>
      <c r="CM53" s="47"/>
      <c r="CN53" s="47"/>
      <c r="CO53" s="47"/>
      <c r="CP53" s="47"/>
      <c r="CQ53" s="48"/>
    </row>
    <row r="54" spans="29:95" x14ac:dyDescent="0.2">
      <c r="AC54" s="44">
        <f>+AC53+1</f>
        <v>2</v>
      </c>
      <c r="AD54" s="44"/>
      <c r="AE54" s="44"/>
      <c r="AG54" s="45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7"/>
      <c r="CJ54" s="47"/>
      <c r="CK54" s="47"/>
      <c r="CL54" s="47"/>
      <c r="CM54" s="47"/>
      <c r="CN54" s="47"/>
      <c r="CO54" s="47"/>
      <c r="CP54" s="47"/>
      <c r="CQ54" s="48"/>
    </row>
    <row r="55" spans="29:95" x14ac:dyDescent="0.2">
      <c r="AC55" s="44">
        <f t="shared" ref="AC55:AC82" si="3">+AC54+1</f>
        <v>3</v>
      </c>
      <c r="AD55" s="44"/>
      <c r="AE55" s="44"/>
      <c r="AG55" s="45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7"/>
      <c r="CJ55" s="47"/>
      <c r="CK55" s="47"/>
      <c r="CL55" s="47"/>
      <c r="CM55" s="47"/>
      <c r="CN55" s="47"/>
      <c r="CO55" s="47"/>
      <c r="CP55" s="47"/>
      <c r="CQ55" s="48"/>
    </row>
    <row r="56" spans="29:95" x14ac:dyDescent="0.2">
      <c r="AC56" s="44">
        <f t="shared" si="3"/>
        <v>4</v>
      </c>
      <c r="AD56" s="44"/>
      <c r="AE56" s="44"/>
      <c r="AG56" s="45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7"/>
      <c r="CJ56" s="47"/>
      <c r="CK56" s="47"/>
      <c r="CL56" s="47"/>
      <c r="CM56" s="47"/>
      <c r="CN56" s="47"/>
      <c r="CO56" s="47"/>
      <c r="CP56" s="47"/>
      <c r="CQ56" s="48"/>
    </row>
    <row r="57" spans="29:95" x14ac:dyDescent="0.2">
      <c r="AC57" s="44">
        <f t="shared" si="3"/>
        <v>5</v>
      </c>
      <c r="AD57" s="44"/>
      <c r="AE57" s="44"/>
      <c r="AG57" s="45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7"/>
      <c r="CJ57" s="47"/>
      <c r="CK57" s="47"/>
      <c r="CL57" s="47"/>
      <c r="CM57" s="47"/>
      <c r="CN57" s="47"/>
      <c r="CO57" s="47"/>
      <c r="CP57" s="47"/>
      <c r="CQ57" s="48"/>
    </row>
    <row r="58" spans="29:95" x14ac:dyDescent="0.2">
      <c r="AC58" s="44">
        <f t="shared" si="3"/>
        <v>6</v>
      </c>
      <c r="AD58" s="44"/>
      <c r="AE58" s="44"/>
      <c r="AG58" s="45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7"/>
      <c r="CJ58" s="47"/>
      <c r="CK58" s="47"/>
      <c r="CL58" s="47"/>
      <c r="CM58" s="47"/>
      <c r="CN58" s="47"/>
      <c r="CO58" s="47"/>
      <c r="CP58" s="47"/>
      <c r="CQ58" s="48"/>
    </row>
    <row r="59" spans="29:95" x14ac:dyDescent="0.2">
      <c r="AC59" s="44">
        <f t="shared" si="3"/>
        <v>7</v>
      </c>
      <c r="AD59" s="44"/>
      <c r="AE59" s="44"/>
      <c r="AG59" s="45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7"/>
      <c r="CJ59" s="47"/>
      <c r="CK59" s="47"/>
      <c r="CL59" s="47"/>
      <c r="CM59" s="47"/>
      <c r="CN59" s="47"/>
      <c r="CO59" s="47"/>
      <c r="CP59" s="47"/>
      <c r="CQ59" s="48"/>
    </row>
    <row r="60" spans="29:95" x14ac:dyDescent="0.2">
      <c r="AC60" s="44">
        <f t="shared" si="3"/>
        <v>8</v>
      </c>
      <c r="AD60" s="44"/>
      <c r="AE60" s="44"/>
      <c r="AG60" s="45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7"/>
      <c r="CJ60" s="47"/>
      <c r="CK60" s="47"/>
      <c r="CL60" s="47"/>
      <c r="CM60" s="47"/>
      <c r="CN60" s="47"/>
      <c r="CO60" s="47"/>
      <c r="CP60" s="47"/>
      <c r="CQ60" s="48"/>
    </row>
    <row r="61" spans="29:95" x14ac:dyDescent="0.2">
      <c r="AC61" s="44">
        <f t="shared" si="3"/>
        <v>9</v>
      </c>
      <c r="AD61" s="44"/>
      <c r="AE61" s="44"/>
      <c r="AG61" s="45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7"/>
      <c r="CJ61" s="47"/>
      <c r="CK61" s="47"/>
      <c r="CL61" s="47"/>
      <c r="CM61" s="47"/>
      <c r="CN61" s="47"/>
      <c r="CO61" s="47"/>
      <c r="CP61" s="47"/>
      <c r="CQ61" s="48"/>
    </row>
    <row r="62" spans="29:95" x14ac:dyDescent="0.2">
      <c r="AC62" s="44">
        <f t="shared" si="3"/>
        <v>10</v>
      </c>
      <c r="AD62" s="44"/>
      <c r="AE62" s="44"/>
      <c r="AG62" s="45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7"/>
      <c r="CJ62" s="47"/>
      <c r="CK62" s="47"/>
      <c r="CL62" s="47"/>
      <c r="CM62" s="47"/>
      <c r="CN62" s="47"/>
      <c r="CO62" s="47"/>
      <c r="CP62" s="47"/>
      <c r="CQ62" s="48"/>
    </row>
    <row r="63" spans="29:95" x14ac:dyDescent="0.2">
      <c r="AC63" s="44">
        <f t="shared" si="3"/>
        <v>11</v>
      </c>
      <c r="AD63" s="44"/>
      <c r="AE63" s="44"/>
      <c r="AG63" s="45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7"/>
      <c r="CJ63" s="47"/>
      <c r="CK63" s="47"/>
      <c r="CL63" s="47"/>
      <c r="CM63" s="47"/>
      <c r="CN63" s="47"/>
      <c r="CO63" s="47"/>
      <c r="CP63" s="47"/>
      <c r="CQ63" s="48"/>
    </row>
    <row r="64" spans="29:95" x14ac:dyDescent="0.2">
      <c r="AC64" s="44">
        <f t="shared" si="3"/>
        <v>12</v>
      </c>
      <c r="AD64" s="44"/>
      <c r="AE64" s="44"/>
      <c r="AG64" s="45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7"/>
      <c r="CJ64" s="47"/>
      <c r="CK64" s="47"/>
      <c r="CL64" s="47"/>
      <c r="CM64" s="47"/>
      <c r="CN64" s="47"/>
      <c r="CO64" s="47"/>
      <c r="CP64" s="47"/>
      <c r="CQ64" s="48"/>
    </row>
    <row r="65" spans="29:95" x14ac:dyDescent="0.2">
      <c r="AC65" s="44">
        <f t="shared" si="3"/>
        <v>13</v>
      </c>
      <c r="AD65" s="44"/>
      <c r="AE65" s="44"/>
      <c r="AG65" s="45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7"/>
      <c r="CJ65" s="47"/>
      <c r="CK65" s="47"/>
      <c r="CL65" s="47"/>
      <c r="CM65" s="47"/>
      <c r="CN65" s="47"/>
      <c r="CO65" s="47"/>
      <c r="CP65" s="47"/>
      <c r="CQ65" s="48"/>
    </row>
    <row r="66" spans="29:95" x14ac:dyDescent="0.2">
      <c r="AC66" s="44">
        <f t="shared" si="3"/>
        <v>14</v>
      </c>
      <c r="AD66" s="44"/>
      <c r="AE66" s="44"/>
      <c r="AG66" s="45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7"/>
      <c r="CJ66" s="47"/>
      <c r="CK66" s="47"/>
      <c r="CL66" s="47"/>
      <c r="CM66" s="47"/>
      <c r="CN66" s="47"/>
      <c r="CO66" s="47"/>
      <c r="CP66" s="47"/>
      <c r="CQ66" s="48"/>
    </row>
    <row r="67" spans="29:95" x14ac:dyDescent="0.2">
      <c r="AC67" s="44">
        <f t="shared" si="3"/>
        <v>15</v>
      </c>
      <c r="AD67" s="44"/>
      <c r="AE67" s="44"/>
      <c r="AG67" s="45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7"/>
      <c r="CJ67" s="47"/>
      <c r="CK67" s="47"/>
      <c r="CL67" s="47"/>
      <c r="CM67" s="47"/>
      <c r="CN67" s="47"/>
      <c r="CO67" s="47"/>
      <c r="CP67" s="47"/>
      <c r="CQ67" s="48"/>
    </row>
    <row r="68" spans="29:95" x14ac:dyDescent="0.2">
      <c r="AC68" s="44">
        <f t="shared" si="3"/>
        <v>16</v>
      </c>
      <c r="AD68" s="44"/>
      <c r="AE68" s="44"/>
      <c r="AG68" s="45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7"/>
      <c r="CJ68" s="47"/>
      <c r="CK68" s="47"/>
      <c r="CL68" s="47"/>
      <c r="CM68" s="47"/>
      <c r="CN68" s="47"/>
      <c r="CO68" s="47"/>
      <c r="CP68" s="47"/>
      <c r="CQ68" s="48"/>
    </row>
    <row r="69" spans="29:95" x14ac:dyDescent="0.2">
      <c r="AC69" s="44">
        <f t="shared" si="3"/>
        <v>17</v>
      </c>
      <c r="AD69" s="44"/>
      <c r="AE69" s="44"/>
      <c r="AG69" s="45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7"/>
      <c r="CJ69" s="47"/>
      <c r="CK69" s="47"/>
      <c r="CL69" s="47"/>
      <c r="CM69" s="47"/>
      <c r="CN69" s="47"/>
      <c r="CO69" s="47"/>
      <c r="CP69" s="47"/>
      <c r="CQ69" s="48"/>
    </row>
    <row r="70" spans="29:95" x14ac:dyDescent="0.2">
      <c r="AC70" s="44">
        <f t="shared" si="3"/>
        <v>18</v>
      </c>
      <c r="AD70" s="44"/>
      <c r="AE70" s="44"/>
      <c r="AG70" s="45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7"/>
      <c r="CJ70" s="47"/>
      <c r="CK70" s="47"/>
      <c r="CL70" s="47"/>
      <c r="CM70" s="47"/>
      <c r="CN70" s="47"/>
      <c r="CO70" s="47"/>
      <c r="CP70" s="47"/>
      <c r="CQ70" s="48"/>
    </row>
    <row r="71" spans="29:95" x14ac:dyDescent="0.2">
      <c r="AC71" s="44">
        <f t="shared" si="3"/>
        <v>19</v>
      </c>
      <c r="AD71" s="44"/>
      <c r="AE71" s="44"/>
      <c r="AG71" s="45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7"/>
      <c r="CJ71" s="47"/>
      <c r="CK71" s="47"/>
      <c r="CL71" s="47"/>
      <c r="CM71" s="47"/>
      <c r="CN71" s="47"/>
      <c r="CO71" s="47"/>
      <c r="CP71" s="47"/>
      <c r="CQ71" s="48"/>
    </row>
    <row r="72" spans="29:95" x14ac:dyDescent="0.2">
      <c r="AC72" s="44">
        <f t="shared" si="3"/>
        <v>20</v>
      </c>
      <c r="AD72" s="44"/>
      <c r="AE72" s="44"/>
      <c r="AG72" s="45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7"/>
      <c r="CJ72" s="47"/>
      <c r="CK72" s="47"/>
      <c r="CL72" s="47"/>
      <c r="CM72" s="47"/>
      <c r="CN72" s="47"/>
      <c r="CO72" s="47"/>
      <c r="CP72" s="47"/>
      <c r="CQ72" s="48"/>
    </row>
    <row r="73" spans="29:95" x14ac:dyDescent="0.2">
      <c r="AC73" s="44">
        <f t="shared" si="3"/>
        <v>21</v>
      </c>
      <c r="AD73" s="44"/>
      <c r="AE73" s="44"/>
      <c r="AG73" s="45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7"/>
      <c r="CJ73" s="47"/>
      <c r="CK73" s="47"/>
      <c r="CL73" s="47"/>
      <c r="CM73" s="47"/>
      <c r="CN73" s="47"/>
      <c r="CO73" s="47"/>
      <c r="CP73" s="47"/>
      <c r="CQ73" s="48"/>
    </row>
    <row r="74" spans="29:95" x14ac:dyDescent="0.2">
      <c r="AC74" s="44">
        <f t="shared" si="3"/>
        <v>22</v>
      </c>
      <c r="AD74" s="44"/>
      <c r="AE74" s="44"/>
      <c r="AG74" s="45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7"/>
      <c r="CJ74" s="47"/>
      <c r="CK74" s="47"/>
      <c r="CL74" s="47"/>
      <c r="CM74" s="47"/>
      <c r="CN74" s="47"/>
      <c r="CO74" s="47"/>
      <c r="CP74" s="47"/>
      <c r="CQ74" s="48"/>
    </row>
    <row r="75" spans="29:95" x14ac:dyDescent="0.2">
      <c r="AC75" s="44">
        <f t="shared" si="3"/>
        <v>23</v>
      </c>
      <c r="AD75" s="44"/>
      <c r="AE75" s="44"/>
      <c r="AG75" s="45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7"/>
      <c r="CJ75" s="47"/>
      <c r="CK75" s="47"/>
      <c r="CL75" s="47"/>
      <c r="CM75" s="47"/>
      <c r="CN75" s="47"/>
      <c r="CO75" s="47"/>
      <c r="CP75" s="47"/>
      <c r="CQ75" s="48"/>
    </row>
    <row r="76" spans="29:95" x14ac:dyDescent="0.2">
      <c r="AC76" s="44">
        <f t="shared" si="3"/>
        <v>24</v>
      </c>
      <c r="AD76" s="44"/>
      <c r="AE76" s="44"/>
      <c r="AG76" s="45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7"/>
      <c r="CJ76" s="47"/>
      <c r="CK76" s="47"/>
      <c r="CL76" s="47"/>
      <c r="CM76" s="47"/>
      <c r="CN76" s="47"/>
      <c r="CO76" s="47"/>
      <c r="CP76" s="47"/>
      <c r="CQ76" s="48"/>
    </row>
    <row r="77" spans="29:95" x14ac:dyDescent="0.2">
      <c r="AC77" s="44">
        <f t="shared" si="3"/>
        <v>25</v>
      </c>
      <c r="AD77" s="44"/>
      <c r="AE77" s="44"/>
      <c r="AG77" s="45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7"/>
      <c r="CJ77" s="47"/>
      <c r="CK77" s="47"/>
      <c r="CL77" s="47"/>
      <c r="CM77" s="47"/>
      <c r="CN77" s="47"/>
      <c r="CO77" s="47"/>
      <c r="CP77" s="47"/>
      <c r="CQ77" s="48"/>
    </row>
    <row r="78" spans="29:95" x14ac:dyDescent="0.2">
      <c r="AC78" s="44">
        <f t="shared" si="3"/>
        <v>26</v>
      </c>
      <c r="AD78" s="44"/>
      <c r="AE78" s="44"/>
      <c r="AG78" s="45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7"/>
      <c r="CJ78" s="47"/>
      <c r="CK78" s="47"/>
      <c r="CL78" s="47"/>
      <c r="CM78" s="47"/>
      <c r="CN78" s="47"/>
      <c r="CO78" s="47"/>
      <c r="CP78" s="47"/>
      <c r="CQ78" s="48"/>
    </row>
    <row r="79" spans="29:95" x14ac:dyDescent="0.2">
      <c r="AC79" s="44">
        <f t="shared" si="3"/>
        <v>27</v>
      </c>
      <c r="AD79" s="44"/>
      <c r="AE79" s="44"/>
      <c r="AG79" s="45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7"/>
      <c r="CJ79" s="47"/>
      <c r="CK79" s="47"/>
      <c r="CL79" s="47"/>
      <c r="CM79" s="47"/>
      <c r="CN79" s="47"/>
      <c r="CO79" s="47"/>
      <c r="CP79" s="47"/>
      <c r="CQ79" s="48"/>
    </row>
    <row r="80" spans="29:95" x14ac:dyDescent="0.2">
      <c r="AC80" s="44">
        <f t="shared" si="3"/>
        <v>28</v>
      </c>
      <c r="AD80" s="44"/>
      <c r="AE80" s="44"/>
      <c r="AG80" s="45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7"/>
      <c r="CJ80" s="47"/>
      <c r="CK80" s="47"/>
      <c r="CL80" s="47"/>
      <c r="CM80" s="47"/>
      <c r="CN80" s="47"/>
      <c r="CO80" s="47"/>
      <c r="CP80" s="47"/>
      <c r="CQ80" s="48"/>
    </row>
    <row r="81" spans="29:115" x14ac:dyDescent="0.2">
      <c r="AC81" s="44">
        <f t="shared" si="3"/>
        <v>29</v>
      </c>
      <c r="AD81" s="44"/>
      <c r="AE81" s="44"/>
      <c r="AG81" s="45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7"/>
      <c r="CJ81" s="47"/>
      <c r="CK81" s="47"/>
      <c r="CL81" s="47"/>
      <c r="CM81" s="47"/>
      <c r="CN81" s="47"/>
      <c r="CO81" s="47"/>
      <c r="CP81" s="47"/>
      <c r="CQ81" s="48"/>
    </row>
    <row r="82" spans="29:115" ht="12" thickBot="1" x14ac:dyDescent="0.25">
      <c r="AC82" s="44">
        <f t="shared" si="3"/>
        <v>30</v>
      </c>
      <c r="AD82" s="44"/>
      <c r="AE82" s="44"/>
      <c r="AG82" s="52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5"/>
      <c r="CJ82" s="55"/>
      <c r="CK82" s="55"/>
      <c r="CL82" s="55"/>
      <c r="CM82" s="55"/>
      <c r="CN82" s="55"/>
      <c r="CO82" s="55"/>
      <c r="CP82" s="55"/>
      <c r="CQ82" s="56"/>
    </row>
    <row r="83" spans="29:115" ht="12" thickBot="1" x14ac:dyDescent="0.25"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50" t="s">
        <v>17</v>
      </c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1">
        <f>SUM(CI53:CQ82)</f>
        <v>0</v>
      </c>
      <c r="CJ83" s="51"/>
      <c r="CK83" s="51"/>
      <c r="CL83" s="51"/>
      <c r="CM83" s="51"/>
      <c r="CN83" s="51"/>
      <c r="CO83" s="51"/>
      <c r="CP83" s="51"/>
      <c r="CQ83" s="51"/>
    </row>
    <row r="86" spans="29:115" ht="15" customHeight="1" x14ac:dyDescent="0.2">
      <c r="AC86" s="5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73" t="s">
        <v>49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4"/>
      <c r="CE86" s="69" t="s">
        <v>53</v>
      </c>
      <c r="CF86" s="70"/>
      <c r="CG86" s="70"/>
      <c r="CH86" s="67" t="s">
        <v>54</v>
      </c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1">
        <f>+RESUMO!V26</f>
        <v>42035</v>
      </c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3"/>
    </row>
    <row r="87" spans="29:115" x14ac:dyDescent="0.2">
      <c r="AC87" s="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8"/>
      <c r="CE87" s="71"/>
      <c r="CF87" s="72"/>
      <c r="CG87" s="72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4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6"/>
    </row>
    <row r="88" spans="29:115" ht="15" customHeight="1" x14ac:dyDescent="0.2">
      <c r="AC88" s="7"/>
      <c r="AO88" s="75" t="s">
        <v>50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6"/>
      <c r="CE88" s="69" t="s">
        <v>56</v>
      </c>
      <c r="CF88" s="70"/>
      <c r="CG88" s="70"/>
      <c r="CH88" s="67" t="s">
        <v>55</v>
      </c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1">
        <f>+CP6</f>
        <v>0</v>
      </c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3"/>
    </row>
    <row r="89" spans="29:115" ht="12.75" x14ac:dyDescent="0.2">
      <c r="AC89" s="7"/>
      <c r="AO89" s="75" t="s">
        <v>51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6"/>
      <c r="CE89" s="71"/>
      <c r="CF89" s="72"/>
      <c r="CG89" s="72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4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6"/>
    </row>
    <row r="90" spans="29:115" ht="15" customHeight="1" x14ac:dyDescent="0.2">
      <c r="AC90" s="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8"/>
      <c r="CE90" s="69" t="s">
        <v>57</v>
      </c>
      <c r="CF90" s="70"/>
      <c r="CG90" s="70"/>
      <c r="CH90" s="67" t="s">
        <v>64</v>
      </c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77" t="s">
        <v>77</v>
      </c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3"/>
    </row>
    <row r="91" spans="29:115" x14ac:dyDescent="0.2">
      <c r="AC91" s="8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60"/>
      <c r="CE91" s="71"/>
      <c r="CF91" s="72"/>
      <c r="CG91" s="72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4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6"/>
    </row>
    <row r="92" spans="29:115" ht="12.75" customHeight="1" x14ac:dyDescent="0.2">
      <c r="AC92" s="5"/>
      <c r="AD92" s="6"/>
      <c r="AE92" s="6"/>
      <c r="AF92" s="6"/>
      <c r="AG92" s="6"/>
      <c r="AH92" s="101" t="s">
        <v>70</v>
      </c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2"/>
      <c r="CE92" s="69" t="s">
        <v>58</v>
      </c>
      <c r="CF92" s="70"/>
      <c r="CG92" s="70"/>
      <c r="CH92" s="67" t="s">
        <v>65</v>
      </c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1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3"/>
    </row>
    <row r="93" spans="29:115" ht="11.25" customHeight="1" x14ac:dyDescent="0.2">
      <c r="AC93" s="103" t="s">
        <v>75</v>
      </c>
      <c r="AD93" s="72"/>
      <c r="AE93" s="72"/>
      <c r="AF93" s="39">
        <f>+$AD$6</f>
        <v>0</v>
      </c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15"/>
      <c r="CE93" s="71"/>
      <c r="CF93" s="72"/>
      <c r="CG93" s="72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4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6"/>
    </row>
    <row r="94" spans="29:115" ht="11.25" customHeight="1" x14ac:dyDescent="0.2">
      <c r="AC94" s="71"/>
      <c r="AD94" s="72"/>
      <c r="AE94" s="72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15"/>
      <c r="CE94" s="69" t="s">
        <v>59</v>
      </c>
      <c r="CF94" s="70"/>
      <c r="CG94" s="70"/>
      <c r="CH94" s="67" t="s">
        <v>81</v>
      </c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1">
        <f>+RESUMO!AI26</f>
        <v>42062</v>
      </c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3"/>
    </row>
    <row r="95" spans="29:115" ht="11.25" customHeight="1" x14ac:dyDescent="0.2">
      <c r="AC95" s="7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15"/>
      <c r="CE95" s="71"/>
      <c r="CF95" s="72"/>
      <c r="CG95" s="72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4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6"/>
    </row>
    <row r="96" spans="29:115" ht="11.25" customHeight="1" x14ac:dyDescent="0.2">
      <c r="AC96" s="7"/>
      <c r="AF96" s="39">
        <f>+$BR$6</f>
        <v>0</v>
      </c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15"/>
      <c r="CE96" s="69" t="s">
        <v>60</v>
      </c>
      <c r="CF96" s="70"/>
      <c r="CG96" s="70"/>
      <c r="CH96" s="67" t="s">
        <v>66</v>
      </c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83" t="str">
        <f>IF(RESUMO!ES8&gt;RESUMO!BM26,+RESUMO!ES8,IF(RESUMO!ES8&lt;RESUMO!BM26,"ACUMULOU P/PRÓXIMO MÊS"))</f>
        <v>ACUMULOU P/PRÓXIMO MÊS</v>
      </c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5"/>
    </row>
    <row r="97" spans="29:115" ht="11.25" customHeight="1" x14ac:dyDescent="0.2">
      <c r="AC97" s="8"/>
      <c r="AD97" s="9"/>
      <c r="AE97" s="9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16"/>
      <c r="CE97" s="71"/>
      <c r="CF97" s="72"/>
      <c r="CG97" s="72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86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8"/>
    </row>
    <row r="98" spans="29:115" x14ac:dyDescent="0.2">
      <c r="AC98" s="104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6"/>
      <c r="CE98" s="69" t="s">
        <v>61</v>
      </c>
      <c r="CF98" s="70"/>
      <c r="CG98" s="70"/>
      <c r="CH98" s="67" t="s">
        <v>68</v>
      </c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8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3"/>
    </row>
    <row r="99" spans="29:115" x14ac:dyDescent="0.2">
      <c r="AC99" s="95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7"/>
      <c r="CE99" s="71"/>
      <c r="CF99" s="72"/>
      <c r="CG99" s="72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4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6"/>
    </row>
    <row r="100" spans="29:115" ht="11.25" customHeight="1" x14ac:dyDescent="0.2">
      <c r="AC100" s="95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7"/>
      <c r="CE100" s="69" t="s">
        <v>62</v>
      </c>
      <c r="CF100" s="70"/>
      <c r="CG100" s="70"/>
      <c r="CH100" s="80" t="s">
        <v>67</v>
      </c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3"/>
    </row>
    <row r="101" spans="29:115" x14ac:dyDescent="0.2">
      <c r="AC101" s="98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100"/>
      <c r="CE101" s="71"/>
      <c r="CF101" s="72"/>
      <c r="CG101" s="72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64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6"/>
    </row>
    <row r="102" spans="29:115" x14ac:dyDescent="0.2">
      <c r="AC102" s="107" t="s">
        <v>71</v>
      </c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9"/>
      <c r="CE102" s="69" t="s">
        <v>63</v>
      </c>
      <c r="CF102" s="70"/>
      <c r="CG102" s="70"/>
      <c r="CH102" s="67" t="s">
        <v>69</v>
      </c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82" t="e">
        <f>+CX96+CX98+CX100</f>
        <v>#VALUE!</v>
      </c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3"/>
    </row>
    <row r="103" spans="29:115" x14ac:dyDescent="0.2">
      <c r="AC103" s="110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2"/>
      <c r="CE103" s="78"/>
      <c r="CF103" s="79"/>
      <c r="CG103" s="79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4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6"/>
    </row>
    <row r="104" spans="29:115" x14ac:dyDescent="0.2">
      <c r="AC104" s="7"/>
      <c r="AD104" s="89" t="s">
        <v>72</v>
      </c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10"/>
      <c r="CE104" s="69" t="s">
        <v>73</v>
      </c>
      <c r="CF104" s="70"/>
      <c r="CG104" s="70"/>
      <c r="CH104" s="91" t="s">
        <v>74</v>
      </c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2"/>
    </row>
    <row r="105" spans="29:115" x14ac:dyDescent="0.2">
      <c r="AC105" s="7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10"/>
      <c r="CE105" s="71"/>
      <c r="CF105" s="72"/>
      <c r="CG105" s="72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4"/>
    </row>
    <row r="106" spans="29:115" x14ac:dyDescent="0.2">
      <c r="AC106" s="7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10"/>
      <c r="CE106" s="95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7"/>
    </row>
    <row r="107" spans="29:115" x14ac:dyDescent="0.2">
      <c r="AC107" s="7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10"/>
      <c r="CE107" s="95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7"/>
    </row>
    <row r="108" spans="29:115" x14ac:dyDescent="0.2">
      <c r="AC108" s="7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10"/>
      <c r="CE108" s="95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7"/>
    </row>
    <row r="109" spans="29:115" x14ac:dyDescent="0.2">
      <c r="AC109" s="7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10"/>
      <c r="CE109" s="95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7"/>
    </row>
    <row r="110" spans="29:115" x14ac:dyDescent="0.2">
      <c r="AC110" s="8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11"/>
      <c r="CE110" s="98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100"/>
    </row>
    <row r="113" spans="29:116" ht="11.25" customHeight="1" x14ac:dyDescent="0.2">
      <c r="AC113" s="72" t="s">
        <v>76</v>
      </c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12"/>
    </row>
    <row r="114" spans="29:116" ht="11.25" customHeight="1" x14ac:dyDescent="0.2"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12"/>
    </row>
    <row r="115" spans="29:116" ht="11.25" customHeight="1" x14ac:dyDescent="0.2"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12"/>
    </row>
    <row r="116" spans="29:116" ht="11.25" customHeight="1" x14ac:dyDescent="0.2"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12"/>
    </row>
    <row r="119" spans="29:116" x14ac:dyDescent="0.2">
      <c r="AC119" s="5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73" t="s">
        <v>49</v>
      </c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4"/>
      <c r="CE119" s="69" t="s">
        <v>53</v>
      </c>
      <c r="CF119" s="70"/>
      <c r="CG119" s="70"/>
      <c r="CH119" s="67" t="s">
        <v>54</v>
      </c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1">
        <f>+CX86</f>
        <v>42035</v>
      </c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3"/>
    </row>
    <row r="120" spans="29:116" x14ac:dyDescent="0.2">
      <c r="AC120" s="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8"/>
      <c r="CE120" s="71"/>
      <c r="CF120" s="72"/>
      <c r="CG120" s="72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4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6"/>
    </row>
    <row r="121" spans="29:116" ht="12.75" x14ac:dyDescent="0.2">
      <c r="AC121" s="7"/>
      <c r="AO121" s="75" t="s">
        <v>50</v>
      </c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6"/>
      <c r="CE121" s="69" t="s">
        <v>56</v>
      </c>
      <c r="CF121" s="70"/>
      <c r="CG121" s="70"/>
      <c r="CH121" s="67" t="s">
        <v>55</v>
      </c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1">
        <f>+CX88</f>
        <v>0</v>
      </c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3"/>
    </row>
    <row r="122" spans="29:116" ht="12.75" x14ac:dyDescent="0.2">
      <c r="AC122" s="7"/>
      <c r="AO122" s="75" t="s">
        <v>51</v>
      </c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6"/>
      <c r="CE122" s="71"/>
      <c r="CF122" s="72"/>
      <c r="CG122" s="72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4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6"/>
    </row>
    <row r="123" spans="29:116" x14ac:dyDescent="0.2">
      <c r="AC123" s="7"/>
      <c r="AO123" s="57" t="s">
        <v>52</v>
      </c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8"/>
      <c r="CE123" s="69" t="s">
        <v>57</v>
      </c>
      <c r="CF123" s="70"/>
      <c r="CG123" s="70"/>
      <c r="CH123" s="67" t="s">
        <v>64</v>
      </c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1" t="str">
        <f>+CX90</f>
        <v>0190</v>
      </c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3"/>
    </row>
    <row r="124" spans="29:116" x14ac:dyDescent="0.2">
      <c r="AC124" s="8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60"/>
      <c r="CE124" s="71"/>
      <c r="CF124" s="72"/>
      <c r="CG124" s="72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4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6"/>
    </row>
    <row r="125" spans="29:116" ht="12" x14ac:dyDescent="0.2">
      <c r="AC125" s="5"/>
      <c r="AD125" s="6"/>
      <c r="AE125" s="6"/>
      <c r="AF125" s="6"/>
      <c r="AG125" s="6"/>
      <c r="AH125" s="101" t="s">
        <v>70</v>
      </c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2"/>
      <c r="CE125" s="69" t="s">
        <v>58</v>
      </c>
      <c r="CF125" s="70"/>
      <c r="CG125" s="70"/>
      <c r="CH125" s="67" t="s">
        <v>65</v>
      </c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1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3"/>
    </row>
    <row r="126" spans="29:116" ht="11.25" customHeight="1" x14ac:dyDescent="0.2">
      <c r="AC126" s="103" t="s">
        <v>75</v>
      </c>
      <c r="AD126" s="72"/>
      <c r="AE126" s="72"/>
      <c r="AF126" s="39">
        <f>+$AD$6</f>
        <v>0</v>
      </c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15"/>
      <c r="CE126" s="71"/>
      <c r="CF126" s="72"/>
      <c r="CG126" s="72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4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6"/>
    </row>
    <row r="127" spans="29:116" ht="11.25" customHeight="1" x14ac:dyDescent="0.2">
      <c r="AC127" s="71"/>
      <c r="AD127" s="72"/>
      <c r="AE127" s="72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15"/>
      <c r="CE127" s="69" t="s">
        <v>59</v>
      </c>
      <c r="CF127" s="70"/>
      <c r="CG127" s="70"/>
      <c r="CH127" s="67" t="s">
        <v>81</v>
      </c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1">
        <f>+CX94</f>
        <v>42062</v>
      </c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3"/>
    </row>
    <row r="128" spans="29:116" ht="11.25" customHeight="1" x14ac:dyDescent="0.2">
      <c r="AC128" s="7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15"/>
      <c r="CE128" s="71"/>
      <c r="CF128" s="72"/>
      <c r="CG128" s="72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4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6"/>
    </row>
    <row r="129" spans="29:115" ht="11.25" customHeight="1" x14ac:dyDescent="0.2">
      <c r="AC129" s="7"/>
      <c r="AF129" s="39">
        <f>+$BR$6</f>
        <v>0</v>
      </c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15"/>
      <c r="CE129" s="69" t="s">
        <v>60</v>
      </c>
      <c r="CF129" s="70"/>
      <c r="CG129" s="70"/>
      <c r="CH129" s="67" t="s">
        <v>66</v>
      </c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83" t="str">
        <f>+CX96</f>
        <v>ACUMULOU P/PRÓXIMO MÊS</v>
      </c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5"/>
    </row>
    <row r="130" spans="29:115" ht="11.25" customHeight="1" x14ac:dyDescent="0.2">
      <c r="AC130" s="8"/>
      <c r="AD130" s="9"/>
      <c r="AE130" s="9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16"/>
      <c r="CE130" s="71"/>
      <c r="CF130" s="72"/>
      <c r="CG130" s="72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86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8"/>
    </row>
    <row r="131" spans="29:115" x14ac:dyDescent="0.2">
      <c r="AC131" s="104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6"/>
      <c r="CE131" s="69" t="s">
        <v>61</v>
      </c>
      <c r="CF131" s="70"/>
      <c r="CG131" s="70"/>
      <c r="CH131" s="67" t="s">
        <v>68</v>
      </c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82">
        <f>+CX98</f>
        <v>0</v>
      </c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3"/>
    </row>
    <row r="132" spans="29:115" x14ac:dyDescent="0.2">
      <c r="AC132" s="95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7"/>
      <c r="CE132" s="71"/>
      <c r="CF132" s="72"/>
      <c r="CG132" s="72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4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6"/>
    </row>
    <row r="133" spans="29:115" x14ac:dyDescent="0.2">
      <c r="AC133" s="95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7"/>
      <c r="CE133" s="69" t="s">
        <v>62</v>
      </c>
      <c r="CF133" s="70"/>
      <c r="CG133" s="70"/>
      <c r="CH133" s="80" t="s">
        <v>67</v>
      </c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2">
        <f>+CX100</f>
        <v>0</v>
      </c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3"/>
    </row>
    <row r="134" spans="29:115" x14ac:dyDescent="0.2">
      <c r="AC134" s="98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100"/>
      <c r="CE134" s="71"/>
      <c r="CF134" s="72"/>
      <c r="CG134" s="72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64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6"/>
    </row>
    <row r="135" spans="29:115" x14ac:dyDescent="0.2">
      <c r="AC135" s="107" t="s">
        <v>71</v>
      </c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9"/>
      <c r="CE135" s="69" t="s">
        <v>63</v>
      </c>
      <c r="CF135" s="70"/>
      <c r="CG135" s="70"/>
      <c r="CH135" s="67" t="s">
        <v>69</v>
      </c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82" t="e">
        <f>+CX102</f>
        <v>#VALUE!</v>
      </c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3"/>
    </row>
    <row r="136" spans="29:115" x14ac:dyDescent="0.2">
      <c r="AC136" s="110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2"/>
      <c r="CE136" s="78"/>
      <c r="CF136" s="79"/>
      <c r="CG136" s="79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4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6"/>
    </row>
    <row r="137" spans="29:115" x14ac:dyDescent="0.2">
      <c r="AC137" s="7"/>
      <c r="AD137" s="89" t="s">
        <v>72</v>
      </c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10"/>
      <c r="CE137" s="69" t="s">
        <v>73</v>
      </c>
      <c r="CF137" s="70"/>
      <c r="CG137" s="70"/>
      <c r="CH137" s="91" t="s">
        <v>74</v>
      </c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2"/>
    </row>
    <row r="138" spans="29:115" x14ac:dyDescent="0.2">
      <c r="AC138" s="7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10"/>
      <c r="CE138" s="71"/>
      <c r="CF138" s="72"/>
      <c r="CG138" s="72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4"/>
    </row>
    <row r="139" spans="29:115" x14ac:dyDescent="0.2">
      <c r="AC139" s="7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10"/>
      <c r="CE139" s="95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7"/>
    </row>
    <row r="140" spans="29:115" x14ac:dyDescent="0.2">
      <c r="AC140" s="7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10"/>
      <c r="CE140" s="95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7"/>
    </row>
    <row r="141" spans="29:115" x14ac:dyDescent="0.2">
      <c r="AC141" s="7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10"/>
      <c r="CE141" s="95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7"/>
    </row>
    <row r="142" spans="29:115" x14ac:dyDescent="0.2">
      <c r="AC142" s="7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10"/>
      <c r="CE142" s="95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7"/>
    </row>
    <row r="143" spans="29:115" x14ac:dyDescent="0.2">
      <c r="AC143" s="8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11"/>
      <c r="CE143" s="98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100"/>
    </row>
  </sheetData>
  <sheetProtection password="E91E" sheet="1" objects="1" scenarios="1" selectLockedCells="1"/>
  <mergeCells count="367">
    <mergeCell ref="CP4:DJ5"/>
    <mergeCell ref="CP6:DJ7"/>
    <mergeCell ref="AC135:CD136"/>
    <mergeCell ref="CE135:CG136"/>
    <mergeCell ref="CH135:CW136"/>
    <mergeCell ref="CX135:DK136"/>
    <mergeCell ref="AD137:CC143"/>
    <mergeCell ref="CE137:CG138"/>
    <mergeCell ref="CH137:DK138"/>
    <mergeCell ref="CE139:DK143"/>
    <mergeCell ref="CH129:CW130"/>
    <mergeCell ref="CX129:DK130"/>
    <mergeCell ref="AC131:CD134"/>
    <mergeCell ref="CE131:CG132"/>
    <mergeCell ref="CH131:CW132"/>
    <mergeCell ref="CX131:DK132"/>
    <mergeCell ref="CE133:CG134"/>
    <mergeCell ref="CH133:CW134"/>
    <mergeCell ref="CX133:DK134"/>
    <mergeCell ref="AH125:CD125"/>
    <mergeCell ref="CE125:CG126"/>
    <mergeCell ref="CH125:CW126"/>
    <mergeCell ref="AC113:DK116"/>
    <mergeCell ref="CX125:DK126"/>
    <mergeCell ref="AC126:AE127"/>
    <mergeCell ref="CE127:CG128"/>
    <mergeCell ref="CH127:CW128"/>
    <mergeCell ref="CX127:DK128"/>
    <mergeCell ref="CE129:CG130"/>
    <mergeCell ref="AO121:CD121"/>
    <mergeCell ref="CE121:CG122"/>
    <mergeCell ref="CH121:CW122"/>
    <mergeCell ref="CX121:DK122"/>
    <mergeCell ref="AO122:CD122"/>
    <mergeCell ref="AO123:CD124"/>
    <mergeCell ref="CE123:CG124"/>
    <mergeCell ref="CH123:CW124"/>
    <mergeCell ref="CX123:DK124"/>
    <mergeCell ref="AD104:CC110"/>
    <mergeCell ref="CE104:CG105"/>
    <mergeCell ref="CH104:DK105"/>
    <mergeCell ref="CE106:DK110"/>
    <mergeCell ref="AH92:CD92"/>
    <mergeCell ref="AO119:CD120"/>
    <mergeCell ref="CE119:CG120"/>
    <mergeCell ref="CH119:CW120"/>
    <mergeCell ref="CX119:DK120"/>
    <mergeCell ref="CX98:DK99"/>
    <mergeCell ref="CE92:CG93"/>
    <mergeCell ref="CE94:CG95"/>
    <mergeCell ref="AC93:AE94"/>
    <mergeCell ref="AC98:CD101"/>
    <mergeCell ref="AC102:CD103"/>
    <mergeCell ref="CX90:DK91"/>
    <mergeCell ref="CH92:CW93"/>
    <mergeCell ref="CX92:DK93"/>
    <mergeCell ref="CH94:CW95"/>
    <mergeCell ref="CX94:DK95"/>
    <mergeCell ref="CE100:CG101"/>
    <mergeCell ref="CE102:CG103"/>
    <mergeCell ref="CH100:CW101"/>
    <mergeCell ref="CX100:DK101"/>
    <mergeCell ref="CH102:CW103"/>
    <mergeCell ref="CX102:DK103"/>
    <mergeCell ref="CE96:CG97"/>
    <mergeCell ref="CE98:CG99"/>
    <mergeCell ref="CH96:CW97"/>
    <mergeCell ref="CX96:DK97"/>
    <mergeCell ref="CH98:CW99"/>
    <mergeCell ref="CE90:CG91"/>
    <mergeCell ref="CX86:DK87"/>
    <mergeCell ref="CH86:CW87"/>
    <mergeCell ref="CH88:CW89"/>
    <mergeCell ref="AC82:AE82"/>
    <mergeCell ref="AG82:BT82"/>
    <mergeCell ref="BU82:CH82"/>
    <mergeCell ref="CI82:CQ82"/>
    <mergeCell ref="BU83:CH83"/>
    <mergeCell ref="CI83:CQ83"/>
    <mergeCell ref="CE86:CG87"/>
    <mergeCell ref="AO86:CD87"/>
    <mergeCell ref="AO88:CD88"/>
    <mergeCell ref="AO89:CD89"/>
    <mergeCell ref="CX88:DK89"/>
    <mergeCell ref="CE88:CG89"/>
    <mergeCell ref="AO90:CD91"/>
    <mergeCell ref="AC80:AE80"/>
    <mergeCell ref="AG80:BT80"/>
    <mergeCell ref="BU80:CH80"/>
    <mergeCell ref="CI80:CQ80"/>
    <mergeCell ref="AC81:AE81"/>
    <mergeCell ref="AG81:BT81"/>
    <mergeCell ref="BU81:CH81"/>
    <mergeCell ref="CI81:CQ81"/>
    <mergeCell ref="CH90:CW91"/>
    <mergeCell ref="AC78:AE78"/>
    <mergeCell ref="AG78:BT78"/>
    <mergeCell ref="BU78:CH78"/>
    <mergeCell ref="CI78:CQ78"/>
    <mergeCell ref="AC79:AE79"/>
    <mergeCell ref="AG79:BT79"/>
    <mergeCell ref="BU79:CH79"/>
    <mergeCell ref="CI79:CQ79"/>
    <mergeCell ref="AC76:AE76"/>
    <mergeCell ref="AG76:BT76"/>
    <mergeCell ref="BU76:CH76"/>
    <mergeCell ref="CI76:CQ76"/>
    <mergeCell ref="AC77:AE77"/>
    <mergeCell ref="AG77:BT77"/>
    <mergeCell ref="BU77:CH77"/>
    <mergeCell ref="CI77:CQ77"/>
    <mergeCell ref="AC74:AE74"/>
    <mergeCell ref="AG74:BT74"/>
    <mergeCell ref="BU74:CH74"/>
    <mergeCell ref="CI74:CQ74"/>
    <mergeCell ref="AC75:AE75"/>
    <mergeCell ref="AG75:BT75"/>
    <mergeCell ref="BU75:CH75"/>
    <mergeCell ref="CI75:CQ75"/>
    <mergeCell ref="AC72:AE72"/>
    <mergeCell ref="AG72:BT72"/>
    <mergeCell ref="BU72:CH72"/>
    <mergeCell ref="CI72:CQ72"/>
    <mergeCell ref="AC73:AE73"/>
    <mergeCell ref="AG73:BT73"/>
    <mergeCell ref="BU73:CH73"/>
    <mergeCell ref="CI73:CQ73"/>
    <mergeCell ref="AC70:AE70"/>
    <mergeCell ref="AG70:BT70"/>
    <mergeCell ref="BU70:CH70"/>
    <mergeCell ref="CI70:CQ70"/>
    <mergeCell ref="AC71:AE71"/>
    <mergeCell ref="AG71:BT71"/>
    <mergeCell ref="BU71:CH71"/>
    <mergeCell ref="CI71:CQ71"/>
    <mergeCell ref="AC68:AE68"/>
    <mergeCell ref="AG68:BT68"/>
    <mergeCell ref="BU68:CH68"/>
    <mergeCell ref="CI68:CQ68"/>
    <mergeCell ref="AC69:AE69"/>
    <mergeCell ref="AG69:BT69"/>
    <mergeCell ref="BU69:CH69"/>
    <mergeCell ref="CI69:CQ69"/>
    <mergeCell ref="AC66:AE66"/>
    <mergeCell ref="AG66:BT66"/>
    <mergeCell ref="BU66:CH66"/>
    <mergeCell ref="CI66:CQ66"/>
    <mergeCell ref="AC67:AE67"/>
    <mergeCell ref="AG67:BT67"/>
    <mergeCell ref="BU67:CH67"/>
    <mergeCell ref="CI67:CQ67"/>
    <mergeCell ref="AC64:AE64"/>
    <mergeCell ref="AG64:BT64"/>
    <mergeCell ref="BU64:CH64"/>
    <mergeCell ref="CI64:CQ64"/>
    <mergeCell ref="AC65:AE65"/>
    <mergeCell ref="AG65:BT65"/>
    <mergeCell ref="BU65:CH65"/>
    <mergeCell ref="CI65:CQ65"/>
    <mergeCell ref="AC62:AE62"/>
    <mergeCell ref="AG62:BT62"/>
    <mergeCell ref="BU62:CH62"/>
    <mergeCell ref="CI62:CQ62"/>
    <mergeCell ref="AC63:AE63"/>
    <mergeCell ref="AG63:BT63"/>
    <mergeCell ref="BU63:CH63"/>
    <mergeCell ref="CI63:CQ63"/>
    <mergeCell ref="AC60:AE60"/>
    <mergeCell ref="AG60:BT60"/>
    <mergeCell ref="BU60:CH60"/>
    <mergeCell ref="CI60:CQ60"/>
    <mergeCell ref="AC61:AE61"/>
    <mergeCell ref="AG61:BT61"/>
    <mergeCell ref="BU61:CH61"/>
    <mergeCell ref="CI61:CQ61"/>
    <mergeCell ref="AC58:AE58"/>
    <mergeCell ref="AG58:BT58"/>
    <mergeCell ref="BU58:CH58"/>
    <mergeCell ref="CI58:CQ58"/>
    <mergeCell ref="AC59:AE59"/>
    <mergeCell ref="AG59:BT59"/>
    <mergeCell ref="BU59:CH59"/>
    <mergeCell ref="CI59:CQ59"/>
    <mergeCell ref="AC56:AE56"/>
    <mergeCell ref="AG56:BT56"/>
    <mergeCell ref="BU56:CH56"/>
    <mergeCell ref="CI56:CQ56"/>
    <mergeCell ref="AC57:AE57"/>
    <mergeCell ref="AG57:BT57"/>
    <mergeCell ref="BU57:CH57"/>
    <mergeCell ref="CI57:CQ57"/>
    <mergeCell ref="AC54:AE54"/>
    <mergeCell ref="AG54:BT54"/>
    <mergeCell ref="BU54:CH54"/>
    <mergeCell ref="CI54:CQ54"/>
    <mergeCell ref="AC55:AE55"/>
    <mergeCell ref="AG55:BT55"/>
    <mergeCell ref="BU55:CH55"/>
    <mergeCell ref="CI55:CQ55"/>
    <mergeCell ref="AG52:BT52"/>
    <mergeCell ref="BU52:CH52"/>
    <mergeCell ref="CI52:CQ52"/>
    <mergeCell ref="AC53:AE53"/>
    <mergeCell ref="AG53:BT53"/>
    <mergeCell ref="BU53:CH53"/>
    <mergeCell ref="CI53:CQ53"/>
    <mergeCell ref="AG43:BT43"/>
    <mergeCell ref="BU43:CH43"/>
    <mergeCell ref="CI43:CQ43"/>
    <mergeCell ref="CI35:CQ35"/>
    <mergeCell ref="BU40:CH40"/>
    <mergeCell ref="CI40:CQ40"/>
    <mergeCell ref="CI38:CQ38"/>
    <mergeCell ref="AG33:BT33"/>
    <mergeCell ref="BU33:CH33"/>
    <mergeCell ref="CI33:CQ33"/>
    <mergeCell ref="BU34:CH34"/>
    <mergeCell ref="CI34:CQ34"/>
    <mergeCell ref="AG39:BT39"/>
    <mergeCell ref="BU39:CH39"/>
    <mergeCell ref="CI39:CQ39"/>
    <mergeCell ref="CI36:CQ36"/>
    <mergeCell ref="CI37:CQ37"/>
    <mergeCell ref="CI30:CQ30"/>
    <mergeCell ref="AG31:BT31"/>
    <mergeCell ref="BU31:CH31"/>
    <mergeCell ref="CI31:CQ31"/>
    <mergeCell ref="AG32:BT32"/>
    <mergeCell ref="BU32:CH32"/>
    <mergeCell ref="CI32:CQ32"/>
    <mergeCell ref="AC39:AE39"/>
    <mergeCell ref="AG42:CQ42"/>
    <mergeCell ref="AG51:CQ51"/>
    <mergeCell ref="AG47:BT47"/>
    <mergeCell ref="BU47:CH47"/>
    <mergeCell ref="CI47:CQ47"/>
    <mergeCell ref="AC44:AE44"/>
    <mergeCell ref="AG44:BT44"/>
    <mergeCell ref="BU44:CH44"/>
    <mergeCell ref="CI44:CQ44"/>
    <mergeCell ref="AC45:AE45"/>
    <mergeCell ref="AG45:BT45"/>
    <mergeCell ref="BU45:CH45"/>
    <mergeCell ref="CI45:CQ45"/>
    <mergeCell ref="BU49:CH49"/>
    <mergeCell ref="CI49:CQ49"/>
    <mergeCell ref="AC46:AE46"/>
    <mergeCell ref="AG46:BT46"/>
    <mergeCell ref="BU46:CH46"/>
    <mergeCell ref="CI46:CQ46"/>
    <mergeCell ref="AC47:AE47"/>
    <mergeCell ref="AC48:AE48"/>
    <mergeCell ref="AG48:BT48"/>
    <mergeCell ref="BU48:CH48"/>
    <mergeCell ref="CI48:CQ48"/>
    <mergeCell ref="AC27:AE27"/>
    <mergeCell ref="AC28:AE28"/>
    <mergeCell ref="AC35:AE35"/>
    <mergeCell ref="AC36:AE36"/>
    <mergeCell ref="AC37:AE37"/>
    <mergeCell ref="AC38:AE38"/>
    <mergeCell ref="AC34:AE34"/>
    <mergeCell ref="AG35:BT35"/>
    <mergeCell ref="BU35:CH35"/>
    <mergeCell ref="AG29:BT29"/>
    <mergeCell ref="BU29:CH29"/>
    <mergeCell ref="AG34:BT34"/>
    <mergeCell ref="AG38:BT38"/>
    <mergeCell ref="BU38:CH38"/>
    <mergeCell ref="AG36:BT36"/>
    <mergeCell ref="BU36:CH36"/>
    <mergeCell ref="AG37:BT37"/>
    <mergeCell ref="BU37:CH37"/>
    <mergeCell ref="BU30:CH30"/>
    <mergeCell ref="CI29:CQ29"/>
    <mergeCell ref="AG30:BT30"/>
    <mergeCell ref="AC29:AE29"/>
    <mergeCell ref="AC30:AE30"/>
    <mergeCell ref="AC31:AE31"/>
    <mergeCell ref="AC32:AE32"/>
    <mergeCell ref="AC33:AE33"/>
    <mergeCell ref="AC15:AE15"/>
    <mergeCell ref="AC16:AE16"/>
    <mergeCell ref="AC17:AE17"/>
    <mergeCell ref="AC18:AE18"/>
    <mergeCell ref="AC19:AE19"/>
    <mergeCell ref="AC20:AE20"/>
    <mergeCell ref="AG28:BT28"/>
    <mergeCell ref="BU28:CH28"/>
    <mergeCell ref="CI28:CQ28"/>
    <mergeCell ref="AG26:BT26"/>
    <mergeCell ref="BU26:CH26"/>
    <mergeCell ref="CI26:CQ26"/>
    <mergeCell ref="AG27:BT27"/>
    <mergeCell ref="BU27:CH27"/>
    <mergeCell ref="CI27:CQ27"/>
    <mergeCell ref="AG24:BT24"/>
    <mergeCell ref="BU24:CH24"/>
    <mergeCell ref="AC10:AE10"/>
    <mergeCell ref="AC11:AE11"/>
    <mergeCell ref="AC12:AE12"/>
    <mergeCell ref="AC13:AE13"/>
    <mergeCell ref="AC14:AE14"/>
    <mergeCell ref="AC23:AE23"/>
    <mergeCell ref="AC24:AE24"/>
    <mergeCell ref="AC25:AE25"/>
    <mergeCell ref="AC26:AE26"/>
    <mergeCell ref="AC21:AE21"/>
    <mergeCell ref="AC22:AE22"/>
    <mergeCell ref="CI24:CQ24"/>
    <mergeCell ref="AG25:BT25"/>
    <mergeCell ref="BU25:CH25"/>
    <mergeCell ref="CI25:CQ25"/>
    <mergeCell ref="BU21:CH21"/>
    <mergeCell ref="CI21:CQ21"/>
    <mergeCell ref="AG22:BT22"/>
    <mergeCell ref="BU22:CH22"/>
    <mergeCell ref="CI22:CQ22"/>
    <mergeCell ref="AG23:BT23"/>
    <mergeCell ref="BU23:CH23"/>
    <mergeCell ref="CI23:CQ23"/>
    <mergeCell ref="AG21:BT21"/>
    <mergeCell ref="BU18:CH18"/>
    <mergeCell ref="CI18:CQ18"/>
    <mergeCell ref="AG19:BT19"/>
    <mergeCell ref="BU19:CH19"/>
    <mergeCell ref="CI19:CQ19"/>
    <mergeCell ref="AG20:BT20"/>
    <mergeCell ref="BU20:CH20"/>
    <mergeCell ref="CI20:CQ20"/>
    <mergeCell ref="AG18:BT18"/>
    <mergeCell ref="BU17:CH17"/>
    <mergeCell ref="CI17:CQ17"/>
    <mergeCell ref="BU12:CH12"/>
    <mergeCell ref="CI12:CQ12"/>
    <mergeCell ref="AG13:BT13"/>
    <mergeCell ref="BU13:CH13"/>
    <mergeCell ref="CI13:CQ13"/>
    <mergeCell ref="AG14:BT14"/>
    <mergeCell ref="BU14:CH14"/>
    <mergeCell ref="CI14:CQ14"/>
    <mergeCell ref="AG12:BT12"/>
    <mergeCell ref="AG15:BT15"/>
    <mergeCell ref="AD6:BQ7"/>
    <mergeCell ref="AD4:BQ5"/>
    <mergeCell ref="BR4:CO5"/>
    <mergeCell ref="BR6:CO7"/>
    <mergeCell ref="AF93:CC95"/>
    <mergeCell ref="AF96:CC97"/>
    <mergeCell ref="AF126:CC128"/>
    <mergeCell ref="AF129:CC130"/>
    <mergeCell ref="BU9:CH9"/>
    <mergeCell ref="AG9:BT9"/>
    <mergeCell ref="CI9:CQ9"/>
    <mergeCell ref="AG8:CQ8"/>
    <mergeCell ref="AG10:BT10"/>
    <mergeCell ref="CI10:CQ10"/>
    <mergeCell ref="BU10:CH10"/>
    <mergeCell ref="AG11:BT11"/>
    <mergeCell ref="BU11:CH11"/>
    <mergeCell ref="CI11:CQ11"/>
    <mergeCell ref="BU15:CH15"/>
    <mergeCell ref="CI15:CQ15"/>
    <mergeCell ref="AG16:BT16"/>
    <mergeCell ref="BU16:CH16"/>
    <mergeCell ref="CI16:CQ16"/>
    <mergeCell ref="AG17:BT17"/>
  </mergeCells>
  <pageMargins left="0" right="0" top="0.78740157480314965" bottom="0.78740157480314965" header="0.31496062992125984" footer="0.31496062992125984"/>
  <pageSetup paperSize="9" orientation="portrait" horizontalDpi="0" verticalDpi="0" r:id="rId1"/>
  <rowBreaks count="2" manualBreakCount="2">
    <brk id="41" min="28" max="115" man="1"/>
    <brk id="84" min="28" max="115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autoPageBreaks="0"/>
  </sheetPr>
  <dimension ref="AC3:DL143"/>
  <sheetViews>
    <sheetView showGridLines="0" showRowColHeaders="0" showZeros="0" topLeftCell="A6" workbookViewId="0">
      <selection activeCell="AD6" sqref="AD6:BQ7"/>
    </sheetView>
  </sheetViews>
  <sheetFormatPr defaultColWidth="1.140625" defaultRowHeight="11.25" x14ac:dyDescent="0.2"/>
  <cols>
    <col min="1" max="16384" width="1.140625" style="3"/>
  </cols>
  <sheetData>
    <row r="3" spans="29:114" ht="12" thickBot="1" x14ac:dyDescent="0.25"/>
    <row r="4" spans="29:114" ht="11.25" customHeight="1" x14ac:dyDescent="0.2">
      <c r="AD4" s="27" t="s">
        <v>13</v>
      </c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9"/>
      <c r="BR4" s="27" t="s">
        <v>80</v>
      </c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9"/>
      <c r="CP4" s="27" t="s">
        <v>14</v>
      </c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9"/>
    </row>
    <row r="5" spans="29:114" ht="12" customHeight="1" thickBot="1" x14ac:dyDescent="0.25">
      <c r="AD5" s="30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2"/>
      <c r="BR5" s="30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2"/>
      <c r="CP5" s="30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2"/>
    </row>
    <row r="6" spans="29:114" ht="11.25" customHeight="1" x14ac:dyDescent="0.2">
      <c r="AD6" s="21">
        <f>+JANEIRO!AD6</f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3"/>
      <c r="BR6" s="33">
        <f>+JANEIRO!BR6</f>
        <v>0</v>
      </c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5"/>
      <c r="CP6" s="113">
        <f>+JANEIRO!CP6</f>
        <v>0</v>
      </c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5"/>
    </row>
    <row r="7" spans="29:114" ht="12" customHeight="1" thickBot="1" x14ac:dyDescent="0.25">
      <c r="AD7" s="24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6"/>
      <c r="BR7" s="36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8"/>
      <c r="CP7" s="116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8"/>
    </row>
    <row r="8" spans="29:114" ht="12" thickBot="1" x14ac:dyDescent="0.25">
      <c r="AG8" s="44" t="s">
        <v>12</v>
      </c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</row>
    <row r="9" spans="29:114" x14ac:dyDescent="0.2">
      <c r="AG9" s="42" t="s">
        <v>13</v>
      </c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 t="s">
        <v>16</v>
      </c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 t="s">
        <v>15</v>
      </c>
      <c r="CJ9" s="41"/>
      <c r="CK9" s="41"/>
      <c r="CL9" s="41"/>
      <c r="CM9" s="41"/>
      <c r="CN9" s="41"/>
      <c r="CO9" s="41"/>
      <c r="CP9" s="41"/>
      <c r="CQ9" s="43"/>
    </row>
    <row r="10" spans="29:114" ht="11.25" customHeight="1" x14ac:dyDescent="0.2">
      <c r="AC10" s="44">
        <v>1</v>
      </c>
      <c r="AD10" s="44"/>
      <c r="AE10" s="44"/>
      <c r="AG10" s="45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7"/>
      <c r="CJ10" s="47"/>
      <c r="CK10" s="47"/>
      <c r="CL10" s="47"/>
      <c r="CM10" s="47"/>
      <c r="CN10" s="47"/>
      <c r="CO10" s="47"/>
      <c r="CP10" s="47"/>
      <c r="CQ10" s="48"/>
    </row>
    <row r="11" spans="29:114" x14ac:dyDescent="0.2">
      <c r="AC11" s="44">
        <f>+AC10+1</f>
        <v>2</v>
      </c>
      <c r="AD11" s="44"/>
      <c r="AE11" s="44"/>
      <c r="AG11" s="45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7"/>
      <c r="CJ11" s="47"/>
      <c r="CK11" s="47"/>
      <c r="CL11" s="47"/>
      <c r="CM11" s="47"/>
      <c r="CN11" s="47"/>
      <c r="CO11" s="47"/>
      <c r="CP11" s="47"/>
      <c r="CQ11" s="48"/>
    </row>
    <row r="12" spans="29:114" x14ac:dyDescent="0.2">
      <c r="AC12" s="44">
        <f t="shared" ref="AC12:AC39" si="0">+AC11+1</f>
        <v>3</v>
      </c>
      <c r="AD12" s="44"/>
      <c r="AE12" s="44"/>
      <c r="AG12" s="45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7"/>
      <c r="CJ12" s="47"/>
      <c r="CK12" s="47"/>
      <c r="CL12" s="47"/>
      <c r="CM12" s="47"/>
      <c r="CN12" s="47"/>
      <c r="CO12" s="47"/>
      <c r="CP12" s="47"/>
      <c r="CQ12" s="48"/>
    </row>
    <row r="13" spans="29:114" x14ac:dyDescent="0.2">
      <c r="AC13" s="44">
        <f t="shared" si="0"/>
        <v>4</v>
      </c>
      <c r="AD13" s="44"/>
      <c r="AE13" s="44"/>
      <c r="AG13" s="45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7"/>
      <c r="CJ13" s="47"/>
      <c r="CK13" s="47"/>
      <c r="CL13" s="47"/>
      <c r="CM13" s="47"/>
      <c r="CN13" s="47"/>
      <c r="CO13" s="47"/>
      <c r="CP13" s="47"/>
      <c r="CQ13" s="48"/>
    </row>
    <row r="14" spans="29:114" x14ac:dyDescent="0.2">
      <c r="AC14" s="44">
        <f t="shared" si="0"/>
        <v>5</v>
      </c>
      <c r="AD14" s="44"/>
      <c r="AE14" s="44"/>
      <c r="AG14" s="45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7"/>
      <c r="CJ14" s="47"/>
      <c r="CK14" s="47"/>
      <c r="CL14" s="47"/>
      <c r="CM14" s="47"/>
      <c r="CN14" s="47"/>
      <c r="CO14" s="47"/>
      <c r="CP14" s="47"/>
      <c r="CQ14" s="48"/>
    </row>
    <row r="15" spans="29:114" x14ac:dyDescent="0.2">
      <c r="AC15" s="44">
        <f t="shared" si="0"/>
        <v>6</v>
      </c>
      <c r="AD15" s="44"/>
      <c r="AE15" s="44"/>
      <c r="AG15" s="45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7"/>
      <c r="CJ15" s="47"/>
      <c r="CK15" s="47"/>
      <c r="CL15" s="47"/>
      <c r="CM15" s="47"/>
      <c r="CN15" s="47"/>
      <c r="CO15" s="47"/>
      <c r="CP15" s="47"/>
      <c r="CQ15" s="48"/>
    </row>
    <row r="16" spans="29:114" x14ac:dyDescent="0.2">
      <c r="AC16" s="44">
        <f t="shared" si="0"/>
        <v>7</v>
      </c>
      <c r="AD16" s="44"/>
      <c r="AE16" s="44"/>
      <c r="AG16" s="45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7"/>
      <c r="CJ16" s="47"/>
      <c r="CK16" s="47"/>
      <c r="CL16" s="47"/>
      <c r="CM16" s="47"/>
      <c r="CN16" s="47"/>
      <c r="CO16" s="47"/>
      <c r="CP16" s="47"/>
      <c r="CQ16" s="48"/>
    </row>
    <row r="17" spans="29:95" x14ac:dyDescent="0.2">
      <c r="AC17" s="44">
        <f t="shared" si="0"/>
        <v>8</v>
      </c>
      <c r="AD17" s="44"/>
      <c r="AE17" s="44"/>
      <c r="AG17" s="45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7"/>
      <c r="CJ17" s="47"/>
      <c r="CK17" s="47"/>
      <c r="CL17" s="47"/>
      <c r="CM17" s="47"/>
      <c r="CN17" s="47"/>
      <c r="CO17" s="47"/>
      <c r="CP17" s="47"/>
      <c r="CQ17" s="48"/>
    </row>
    <row r="18" spans="29:95" x14ac:dyDescent="0.2">
      <c r="AC18" s="44">
        <f t="shared" si="0"/>
        <v>9</v>
      </c>
      <c r="AD18" s="44"/>
      <c r="AE18" s="44"/>
      <c r="AG18" s="45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7"/>
      <c r="CJ18" s="47"/>
      <c r="CK18" s="47"/>
      <c r="CL18" s="47"/>
      <c r="CM18" s="47"/>
      <c r="CN18" s="47"/>
      <c r="CO18" s="47"/>
      <c r="CP18" s="47"/>
      <c r="CQ18" s="48"/>
    </row>
    <row r="19" spans="29:95" x14ac:dyDescent="0.2">
      <c r="AC19" s="44">
        <f t="shared" si="0"/>
        <v>10</v>
      </c>
      <c r="AD19" s="44"/>
      <c r="AE19" s="44"/>
      <c r="AG19" s="45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7"/>
      <c r="CJ19" s="47"/>
      <c r="CK19" s="47"/>
      <c r="CL19" s="47"/>
      <c r="CM19" s="47"/>
      <c r="CN19" s="47"/>
      <c r="CO19" s="47"/>
      <c r="CP19" s="47"/>
      <c r="CQ19" s="48"/>
    </row>
    <row r="20" spans="29:95" x14ac:dyDescent="0.2">
      <c r="AC20" s="44">
        <f t="shared" si="0"/>
        <v>11</v>
      </c>
      <c r="AD20" s="44"/>
      <c r="AE20" s="44"/>
      <c r="AG20" s="45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7"/>
      <c r="CJ20" s="47"/>
      <c r="CK20" s="47"/>
      <c r="CL20" s="47"/>
      <c r="CM20" s="47"/>
      <c r="CN20" s="47"/>
      <c r="CO20" s="47"/>
      <c r="CP20" s="47"/>
      <c r="CQ20" s="48"/>
    </row>
    <row r="21" spans="29:95" x14ac:dyDescent="0.2">
      <c r="AC21" s="44">
        <f t="shared" si="0"/>
        <v>12</v>
      </c>
      <c r="AD21" s="44"/>
      <c r="AE21" s="44"/>
      <c r="AG21" s="45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7"/>
      <c r="CJ21" s="47"/>
      <c r="CK21" s="47"/>
      <c r="CL21" s="47"/>
      <c r="CM21" s="47"/>
      <c r="CN21" s="47"/>
      <c r="CO21" s="47"/>
      <c r="CP21" s="47"/>
      <c r="CQ21" s="48"/>
    </row>
    <row r="22" spans="29:95" x14ac:dyDescent="0.2">
      <c r="AC22" s="44">
        <f t="shared" si="0"/>
        <v>13</v>
      </c>
      <c r="AD22" s="44"/>
      <c r="AE22" s="44"/>
      <c r="AG22" s="45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7"/>
      <c r="CJ22" s="47"/>
      <c r="CK22" s="47"/>
      <c r="CL22" s="47"/>
      <c r="CM22" s="47"/>
      <c r="CN22" s="47"/>
      <c r="CO22" s="47"/>
      <c r="CP22" s="47"/>
      <c r="CQ22" s="48"/>
    </row>
    <row r="23" spans="29:95" x14ac:dyDescent="0.2">
      <c r="AC23" s="44">
        <f t="shared" si="0"/>
        <v>14</v>
      </c>
      <c r="AD23" s="44"/>
      <c r="AE23" s="44"/>
      <c r="AG23" s="45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7"/>
      <c r="CJ23" s="47"/>
      <c r="CK23" s="47"/>
      <c r="CL23" s="47"/>
      <c r="CM23" s="47"/>
      <c r="CN23" s="47"/>
      <c r="CO23" s="47"/>
      <c r="CP23" s="47"/>
      <c r="CQ23" s="48"/>
    </row>
    <row r="24" spans="29:95" x14ac:dyDescent="0.2">
      <c r="AC24" s="44">
        <f t="shared" si="0"/>
        <v>15</v>
      </c>
      <c r="AD24" s="44"/>
      <c r="AE24" s="44"/>
      <c r="AG24" s="45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7"/>
      <c r="CJ24" s="47"/>
      <c r="CK24" s="47"/>
      <c r="CL24" s="47"/>
      <c r="CM24" s="47"/>
      <c r="CN24" s="47"/>
      <c r="CO24" s="47"/>
      <c r="CP24" s="47"/>
      <c r="CQ24" s="48"/>
    </row>
    <row r="25" spans="29:95" x14ac:dyDescent="0.2">
      <c r="AC25" s="44">
        <f t="shared" si="0"/>
        <v>16</v>
      </c>
      <c r="AD25" s="44"/>
      <c r="AE25" s="44"/>
      <c r="AG25" s="45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7"/>
      <c r="CJ25" s="47"/>
      <c r="CK25" s="47"/>
      <c r="CL25" s="47"/>
      <c r="CM25" s="47"/>
      <c r="CN25" s="47"/>
      <c r="CO25" s="47"/>
      <c r="CP25" s="47"/>
      <c r="CQ25" s="48"/>
    </row>
    <row r="26" spans="29:95" x14ac:dyDescent="0.2">
      <c r="AC26" s="44">
        <f t="shared" si="0"/>
        <v>17</v>
      </c>
      <c r="AD26" s="44"/>
      <c r="AE26" s="44"/>
      <c r="AG26" s="45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7"/>
      <c r="CJ26" s="47"/>
      <c r="CK26" s="47"/>
      <c r="CL26" s="47"/>
      <c r="CM26" s="47"/>
      <c r="CN26" s="47"/>
      <c r="CO26" s="47"/>
      <c r="CP26" s="47"/>
      <c r="CQ26" s="48"/>
    </row>
    <row r="27" spans="29:95" x14ac:dyDescent="0.2">
      <c r="AC27" s="44">
        <f t="shared" si="0"/>
        <v>18</v>
      </c>
      <c r="AD27" s="44"/>
      <c r="AE27" s="44"/>
      <c r="AG27" s="45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7"/>
      <c r="CJ27" s="47"/>
      <c r="CK27" s="47"/>
      <c r="CL27" s="47"/>
      <c r="CM27" s="47"/>
      <c r="CN27" s="47"/>
      <c r="CO27" s="47"/>
      <c r="CP27" s="47"/>
      <c r="CQ27" s="48"/>
    </row>
    <row r="28" spans="29:95" x14ac:dyDescent="0.2">
      <c r="AC28" s="44">
        <f t="shared" si="0"/>
        <v>19</v>
      </c>
      <c r="AD28" s="44"/>
      <c r="AE28" s="44"/>
      <c r="AG28" s="45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7"/>
      <c r="CJ28" s="47"/>
      <c r="CK28" s="47"/>
      <c r="CL28" s="47"/>
      <c r="CM28" s="47"/>
      <c r="CN28" s="47"/>
      <c r="CO28" s="47"/>
      <c r="CP28" s="47"/>
      <c r="CQ28" s="48"/>
    </row>
    <row r="29" spans="29:95" x14ac:dyDescent="0.2">
      <c r="AC29" s="44">
        <f t="shared" si="0"/>
        <v>20</v>
      </c>
      <c r="AD29" s="44"/>
      <c r="AE29" s="44"/>
      <c r="AG29" s="45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7"/>
      <c r="CJ29" s="47"/>
      <c r="CK29" s="47"/>
      <c r="CL29" s="47"/>
      <c r="CM29" s="47"/>
      <c r="CN29" s="47"/>
      <c r="CO29" s="47"/>
      <c r="CP29" s="47"/>
      <c r="CQ29" s="48"/>
    </row>
    <row r="30" spans="29:95" x14ac:dyDescent="0.2">
      <c r="AC30" s="44">
        <f t="shared" si="0"/>
        <v>21</v>
      </c>
      <c r="AD30" s="44"/>
      <c r="AE30" s="44"/>
      <c r="AG30" s="45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7"/>
      <c r="CJ30" s="47"/>
      <c r="CK30" s="47"/>
      <c r="CL30" s="47"/>
      <c r="CM30" s="47"/>
      <c r="CN30" s="47"/>
      <c r="CO30" s="47"/>
      <c r="CP30" s="47"/>
      <c r="CQ30" s="48"/>
    </row>
    <row r="31" spans="29:95" x14ac:dyDescent="0.2">
      <c r="AC31" s="44">
        <f t="shared" si="0"/>
        <v>22</v>
      </c>
      <c r="AD31" s="44"/>
      <c r="AE31" s="44"/>
      <c r="AG31" s="45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7"/>
      <c r="CJ31" s="47"/>
      <c r="CK31" s="47"/>
      <c r="CL31" s="47"/>
      <c r="CM31" s="47"/>
      <c r="CN31" s="47"/>
      <c r="CO31" s="47"/>
      <c r="CP31" s="47"/>
      <c r="CQ31" s="48"/>
    </row>
    <row r="32" spans="29:95" x14ac:dyDescent="0.2">
      <c r="AC32" s="44">
        <f t="shared" si="0"/>
        <v>23</v>
      </c>
      <c r="AD32" s="44"/>
      <c r="AE32" s="44"/>
      <c r="AG32" s="45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7"/>
      <c r="CJ32" s="47"/>
      <c r="CK32" s="47"/>
      <c r="CL32" s="47"/>
      <c r="CM32" s="47"/>
      <c r="CN32" s="47"/>
      <c r="CO32" s="47"/>
      <c r="CP32" s="47"/>
      <c r="CQ32" s="48"/>
    </row>
    <row r="33" spans="29:95" x14ac:dyDescent="0.2">
      <c r="AC33" s="44">
        <f t="shared" si="0"/>
        <v>24</v>
      </c>
      <c r="AD33" s="44"/>
      <c r="AE33" s="44"/>
      <c r="AG33" s="45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7"/>
      <c r="CJ33" s="47"/>
      <c r="CK33" s="47"/>
      <c r="CL33" s="47"/>
      <c r="CM33" s="47"/>
      <c r="CN33" s="47"/>
      <c r="CO33" s="47"/>
      <c r="CP33" s="47"/>
      <c r="CQ33" s="48"/>
    </row>
    <row r="34" spans="29:95" x14ac:dyDescent="0.2">
      <c r="AC34" s="44">
        <f t="shared" si="0"/>
        <v>25</v>
      </c>
      <c r="AD34" s="44"/>
      <c r="AE34" s="44"/>
      <c r="AG34" s="45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7"/>
      <c r="CJ34" s="47"/>
      <c r="CK34" s="47"/>
      <c r="CL34" s="47"/>
      <c r="CM34" s="47"/>
      <c r="CN34" s="47"/>
      <c r="CO34" s="47"/>
      <c r="CP34" s="47"/>
      <c r="CQ34" s="48"/>
    </row>
    <row r="35" spans="29:95" x14ac:dyDescent="0.2">
      <c r="AC35" s="44">
        <f t="shared" si="0"/>
        <v>26</v>
      </c>
      <c r="AD35" s="44"/>
      <c r="AE35" s="44"/>
      <c r="AG35" s="45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7"/>
      <c r="CJ35" s="47"/>
      <c r="CK35" s="47"/>
      <c r="CL35" s="47"/>
      <c r="CM35" s="47"/>
      <c r="CN35" s="47"/>
      <c r="CO35" s="47"/>
      <c r="CP35" s="47"/>
      <c r="CQ35" s="48"/>
    </row>
    <row r="36" spans="29:95" x14ac:dyDescent="0.2">
      <c r="AC36" s="44">
        <f t="shared" si="0"/>
        <v>27</v>
      </c>
      <c r="AD36" s="44"/>
      <c r="AE36" s="44"/>
      <c r="AG36" s="45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7"/>
      <c r="CJ36" s="47"/>
      <c r="CK36" s="47"/>
      <c r="CL36" s="47"/>
      <c r="CM36" s="47"/>
      <c r="CN36" s="47"/>
      <c r="CO36" s="47"/>
      <c r="CP36" s="47"/>
      <c r="CQ36" s="48"/>
    </row>
    <row r="37" spans="29:95" x14ac:dyDescent="0.2">
      <c r="AC37" s="44">
        <f t="shared" si="0"/>
        <v>28</v>
      </c>
      <c r="AD37" s="44"/>
      <c r="AE37" s="44"/>
      <c r="AG37" s="45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7"/>
      <c r="CJ37" s="47"/>
      <c r="CK37" s="47"/>
      <c r="CL37" s="47"/>
      <c r="CM37" s="47"/>
      <c r="CN37" s="47"/>
      <c r="CO37" s="47"/>
      <c r="CP37" s="47"/>
      <c r="CQ37" s="48"/>
    </row>
    <row r="38" spans="29:95" x14ac:dyDescent="0.2">
      <c r="AC38" s="44">
        <f t="shared" si="0"/>
        <v>29</v>
      </c>
      <c r="AD38" s="44"/>
      <c r="AE38" s="44"/>
      <c r="AG38" s="45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7"/>
      <c r="CJ38" s="47"/>
      <c r="CK38" s="47"/>
      <c r="CL38" s="47"/>
      <c r="CM38" s="47"/>
      <c r="CN38" s="47"/>
      <c r="CO38" s="47"/>
      <c r="CP38" s="47"/>
      <c r="CQ38" s="48"/>
    </row>
    <row r="39" spans="29:95" ht="12" thickBot="1" x14ac:dyDescent="0.25">
      <c r="AC39" s="44">
        <f t="shared" si="0"/>
        <v>30</v>
      </c>
      <c r="AD39" s="44"/>
      <c r="AE39" s="44"/>
      <c r="AG39" s="52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5"/>
      <c r="CJ39" s="55"/>
      <c r="CK39" s="55"/>
      <c r="CL39" s="55"/>
      <c r="CM39" s="55"/>
      <c r="CN39" s="55"/>
      <c r="CO39" s="55"/>
      <c r="CP39" s="55"/>
      <c r="CQ39" s="56"/>
    </row>
    <row r="40" spans="29:95" ht="15" customHeight="1" thickBot="1" x14ac:dyDescent="0.25"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50" t="s">
        <v>17</v>
      </c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1">
        <f>SUM(CI10:CQ39)</f>
        <v>0</v>
      </c>
      <c r="CJ40" s="51"/>
      <c r="CK40" s="51"/>
      <c r="CL40" s="51"/>
      <c r="CM40" s="51"/>
      <c r="CN40" s="51"/>
      <c r="CO40" s="51"/>
      <c r="CP40" s="51"/>
      <c r="CQ40" s="51"/>
    </row>
    <row r="42" spans="29:95" ht="12" thickBot="1" x14ac:dyDescent="0.25">
      <c r="AG42" s="44" t="s">
        <v>4</v>
      </c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</row>
    <row r="43" spans="29:95" x14ac:dyDescent="0.2">
      <c r="AG43" s="42" t="s">
        <v>13</v>
      </c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 t="s">
        <v>16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 t="s">
        <v>15</v>
      </c>
      <c r="CJ43" s="41"/>
      <c r="CK43" s="41"/>
      <c r="CL43" s="41"/>
      <c r="CM43" s="41"/>
      <c r="CN43" s="41"/>
      <c r="CO43" s="41"/>
      <c r="CP43" s="41"/>
      <c r="CQ43" s="43"/>
    </row>
    <row r="44" spans="29:95" x14ac:dyDescent="0.2">
      <c r="AC44" s="44">
        <v>1</v>
      </c>
      <c r="AD44" s="44"/>
      <c r="AE44" s="44"/>
      <c r="AG44" s="45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7"/>
      <c r="CJ44" s="47"/>
      <c r="CK44" s="47"/>
      <c r="CL44" s="47"/>
      <c r="CM44" s="47"/>
      <c r="CN44" s="47"/>
      <c r="CO44" s="47"/>
      <c r="CP44" s="47"/>
      <c r="CQ44" s="48"/>
    </row>
    <row r="45" spans="29:95" x14ac:dyDescent="0.2">
      <c r="AC45" s="44">
        <f>+AC44+1</f>
        <v>2</v>
      </c>
      <c r="AD45" s="44"/>
      <c r="AE45" s="44"/>
      <c r="AG45" s="45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7"/>
      <c r="CJ45" s="47"/>
      <c r="CK45" s="47"/>
      <c r="CL45" s="47"/>
      <c r="CM45" s="47"/>
      <c r="CN45" s="47"/>
      <c r="CO45" s="47"/>
      <c r="CP45" s="47"/>
      <c r="CQ45" s="48"/>
    </row>
    <row r="46" spans="29:95" x14ac:dyDescent="0.2">
      <c r="AC46" s="44">
        <f t="shared" ref="AC46:AC48" si="1">+AC45+1</f>
        <v>3</v>
      </c>
      <c r="AD46" s="44"/>
      <c r="AE46" s="44"/>
      <c r="AG46" s="45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7"/>
      <c r="CJ46" s="47"/>
      <c r="CK46" s="47"/>
      <c r="CL46" s="47"/>
      <c r="CM46" s="47"/>
      <c r="CN46" s="47"/>
      <c r="CO46" s="47"/>
      <c r="CP46" s="47"/>
      <c r="CQ46" s="48"/>
    </row>
    <row r="47" spans="29:95" x14ac:dyDescent="0.2">
      <c r="AC47" s="44">
        <f t="shared" si="1"/>
        <v>4</v>
      </c>
      <c r="AD47" s="44"/>
      <c r="AE47" s="44"/>
      <c r="AG47" s="45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7"/>
      <c r="CJ47" s="47"/>
      <c r="CK47" s="47"/>
      <c r="CL47" s="47"/>
      <c r="CM47" s="47"/>
      <c r="CN47" s="47"/>
      <c r="CO47" s="47"/>
      <c r="CP47" s="47"/>
      <c r="CQ47" s="48"/>
    </row>
    <row r="48" spans="29:95" ht="12" thickBot="1" x14ac:dyDescent="0.25">
      <c r="AC48" s="44">
        <f t="shared" si="1"/>
        <v>5</v>
      </c>
      <c r="AD48" s="44"/>
      <c r="AE48" s="44"/>
      <c r="AG48" s="52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5"/>
      <c r="CJ48" s="55"/>
      <c r="CK48" s="55"/>
      <c r="CL48" s="55"/>
      <c r="CM48" s="55"/>
      <c r="CN48" s="55"/>
      <c r="CO48" s="55"/>
      <c r="CP48" s="55"/>
      <c r="CQ48" s="56"/>
    </row>
    <row r="49" spans="29:95" ht="15" customHeight="1" thickBot="1" x14ac:dyDescent="0.25">
      <c r="BU49" s="50" t="s">
        <v>17</v>
      </c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1">
        <f>SUM(CI44:CQ48)</f>
        <v>0</v>
      </c>
      <c r="CJ49" s="51"/>
      <c r="CK49" s="51"/>
      <c r="CL49" s="51"/>
      <c r="CM49" s="51"/>
      <c r="CN49" s="51"/>
      <c r="CO49" s="51"/>
      <c r="CP49" s="51"/>
      <c r="CQ49" s="51"/>
    </row>
    <row r="51" spans="29:95" ht="12" thickBot="1" x14ac:dyDescent="0.25">
      <c r="AG51" s="44" t="s">
        <v>5</v>
      </c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</row>
    <row r="52" spans="29:95" x14ac:dyDescent="0.2">
      <c r="AG52" s="42" t="s">
        <v>13</v>
      </c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 t="s">
        <v>16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 t="s">
        <v>15</v>
      </c>
      <c r="CJ52" s="41"/>
      <c r="CK52" s="41"/>
      <c r="CL52" s="41"/>
      <c r="CM52" s="41"/>
      <c r="CN52" s="41"/>
      <c r="CO52" s="41"/>
      <c r="CP52" s="41"/>
      <c r="CQ52" s="43"/>
    </row>
    <row r="53" spans="29:95" x14ac:dyDescent="0.2">
      <c r="AC53" s="44">
        <v>1</v>
      </c>
      <c r="AD53" s="44"/>
      <c r="AE53" s="44"/>
      <c r="AG53" s="45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7"/>
      <c r="CJ53" s="47"/>
      <c r="CK53" s="47"/>
      <c r="CL53" s="47"/>
      <c r="CM53" s="47"/>
      <c r="CN53" s="47"/>
      <c r="CO53" s="47"/>
      <c r="CP53" s="47"/>
      <c r="CQ53" s="48"/>
    </row>
    <row r="54" spans="29:95" x14ac:dyDescent="0.2">
      <c r="AC54" s="44">
        <f>+AC53+1</f>
        <v>2</v>
      </c>
      <c r="AD54" s="44"/>
      <c r="AE54" s="44"/>
      <c r="AG54" s="45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7"/>
      <c r="CJ54" s="47"/>
      <c r="CK54" s="47"/>
      <c r="CL54" s="47"/>
      <c r="CM54" s="47"/>
      <c r="CN54" s="47"/>
      <c r="CO54" s="47"/>
      <c r="CP54" s="47"/>
      <c r="CQ54" s="48"/>
    </row>
    <row r="55" spans="29:95" x14ac:dyDescent="0.2">
      <c r="AC55" s="44">
        <f t="shared" ref="AC55:AC82" si="2">+AC54+1</f>
        <v>3</v>
      </c>
      <c r="AD55" s="44"/>
      <c r="AE55" s="44"/>
      <c r="AG55" s="45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7"/>
      <c r="CJ55" s="47"/>
      <c r="CK55" s="47"/>
      <c r="CL55" s="47"/>
      <c r="CM55" s="47"/>
      <c r="CN55" s="47"/>
      <c r="CO55" s="47"/>
      <c r="CP55" s="47"/>
      <c r="CQ55" s="48"/>
    </row>
    <row r="56" spans="29:95" x14ac:dyDescent="0.2">
      <c r="AC56" s="44">
        <f t="shared" si="2"/>
        <v>4</v>
      </c>
      <c r="AD56" s="44"/>
      <c r="AE56" s="44"/>
      <c r="AG56" s="45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7"/>
      <c r="CJ56" s="47"/>
      <c r="CK56" s="47"/>
      <c r="CL56" s="47"/>
      <c r="CM56" s="47"/>
      <c r="CN56" s="47"/>
      <c r="CO56" s="47"/>
      <c r="CP56" s="47"/>
      <c r="CQ56" s="48"/>
    </row>
    <row r="57" spans="29:95" x14ac:dyDescent="0.2">
      <c r="AC57" s="44">
        <f t="shared" si="2"/>
        <v>5</v>
      </c>
      <c r="AD57" s="44"/>
      <c r="AE57" s="44"/>
      <c r="AG57" s="45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7"/>
      <c r="CJ57" s="47"/>
      <c r="CK57" s="47"/>
      <c r="CL57" s="47"/>
      <c r="CM57" s="47"/>
      <c r="CN57" s="47"/>
      <c r="CO57" s="47"/>
      <c r="CP57" s="47"/>
      <c r="CQ57" s="48"/>
    </row>
    <row r="58" spans="29:95" x14ac:dyDescent="0.2">
      <c r="AC58" s="44">
        <f t="shared" si="2"/>
        <v>6</v>
      </c>
      <c r="AD58" s="44"/>
      <c r="AE58" s="44"/>
      <c r="AG58" s="45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7"/>
      <c r="CJ58" s="47"/>
      <c r="CK58" s="47"/>
      <c r="CL58" s="47"/>
      <c r="CM58" s="47"/>
      <c r="CN58" s="47"/>
      <c r="CO58" s="47"/>
      <c r="CP58" s="47"/>
      <c r="CQ58" s="48"/>
    </row>
    <row r="59" spans="29:95" x14ac:dyDescent="0.2">
      <c r="AC59" s="44">
        <f t="shared" si="2"/>
        <v>7</v>
      </c>
      <c r="AD59" s="44"/>
      <c r="AE59" s="44"/>
      <c r="AG59" s="45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7"/>
      <c r="CJ59" s="47"/>
      <c r="CK59" s="47"/>
      <c r="CL59" s="47"/>
      <c r="CM59" s="47"/>
      <c r="CN59" s="47"/>
      <c r="CO59" s="47"/>
      <c r="CP59" s="47"/>
      <c r="CQ59" s="48"/>
    </row>
    <row r="60" spans="29:95" x14ac:dyDescent="0.2">
      <c r="AC60" s="44">
        <f t="shared" si="2"/>
        <v>8</v>
      </c>
      <c r="AD60" s="44"/>
      <c r="AE60" s="44"/>
      <c r="AG60" s="45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7"/>
      <c r="CJ60" s="47"/>
      <c r="CK60" s="47"/>
      <c r="CL60" s="47"/>
      <c r="CM60" s="47"/>
      <c r="CN60" s="47"/>
      <c r="CO60" s="47"/>
      <c r="CP60" s="47"/>
      <c r="CQ60" s="48"/>
    </row>
    <row r="61" spans="29:95" x14ac:dyDescent="0.2">
      <c r="AC61" s="44">
        <f t="shared" si="2"/>
        <v>9</v>
      </c>
      <c r="AD61" s="44"/>
      <c r="AE61" s="44"/>
      <c r="AG61" s="45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7"/>
      <c r="CJ61" s="47"/>
      <c r="CK61" s="47"/>
      <c r="CL61" s="47"/>
      <c r="CM61" s="47"/>
      <c r="CN61" s="47"/>
      <c r="CO61" s="47"/>
      <c r="CP61" s="47"/>
      <c r="CQ61" s="48"/>
    </row>
    <row r="62" spans="29:95" x14ac:dyDescent="0.2">
      <c r="AC62" s="44">
        <f t="shared" si="2"/>
        <v>10</v>
      </c>
      <c r="AD62" s="44"/>
      <c r="AE62" s="44"/>
      <c r="AG62" s="45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7"/>
      <c r="CJ62" s="47"/>
      <c r="CK62" s="47"/>
      <c r="CL62" s="47"/>
      <c r="CM62" s="47"/>
      <c r="CN62" s="47"/>
      <c r="CO62" s="47"/>
      <c r="CP62" s="47"/>
      <c r="CQ62" s="48"/>
    </row>
    <row r="63" spans="29:95" x14ac:dyDescent="0.2">
      <c r="AC63" s="44">
        <f t="shared" si="2"/>
        <v>11</v>
      </c>
      <c r="AD63" s="44"/>
      <c r="AE63" s="44"/>
      <c r="AG63" s="45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7"/>
      <c r="CJ63" s="47"/>
      <c r="CK63" s="47"/>
      <c r="CL63" s="47"/>
      <c r="CM63" s="47"/>
      <c r="CN63" s="47"/>
      <c r="CO63" s="47"/>
      <c r="CP63" s="47"/>
      <c r="CQ63" s="48"/>
    </row>
    <row r="64" spans="29:95" x14ac:dyDescent="0.2">
      <c r="AC64" s="44">
        <f t="shared" si="2"/>
        <v>12</v>
      </c>
      <c r="AD64" s="44"/>
      <c r="AE64" s="44"/>
      <c r="AG64" s="45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7"/>
      <c r="CJ64" s="47"/>
      <c r="CK64" s="47"/>
      <c r="CL64" s="47"/>
      <c r="CM64" s="47"/>
      <c r="CN64" s="47"/>
      <c r="CO64" s="47"/>
      <c r="CP64" s="47"/>
      <c r="CQ64" s="48"/>
    </row>
    <row r="65" spans="29:95" x14ac:dyDescent="0.2">
      <c r="AC65" s="44">
        <f t="shared" si="2"/>
        <v>13</v>
      </c>
      <c r="AD65" s="44"/>
      <c r="AE65" s="44"/>
      <c r="AG65" s="45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7"/>
      <c r="CJ65" s="47"/>
      <c r="CK65" s="47"/>
      <c r="CL65" s="47"/>
      <c r="CM65" s="47"/>
      <c r="CN65" s="47"/>
      <c r="CO65" s="47"/>
      <c r="CP65" s="47"/>
      <c r="CQ65" s="48"/>
    </row>
    <row r="66" spans="29:95" x14ac:dyDescent="0.2">
      <c r="AC66" s="44">
        <f t="shared" si="2"/>
        <v>14</v>
      </c>
      <c r="AD66" s="44"/>
      <c r="AE66" s="44"/>
      <c r="AG66" s="45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7"/>
      <c r="CJ66" s="47"/>
      <c r="CK66" s="47"/>
      <c r="CL66" s="47"/>
      <c r="CM66" s="47"/>
      <c r="CN66" s="47"/>
      <c r="CO66" s="47"/>
      <c r="CP66" s="47"/>
      <c r="CQ66" s="48"/>
    </row>
    <row r="67" spans="29:95" x14ac:dyDescent="0.2">
      <c r="AC67" s="44">
        <f t="shared" si="2"/>
        <v>15</v>
      </c>
      <c r="AD67" s="44"/>
      <c r="AE67" s="44"/>
      <c r="AG67" s="45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7"/>
      <c r="CJ67" s="47"/>
      <c r="CK67" s="47"/>
      <c r="CL67" s="47"/>
      <c r="CM67" s="47"/>
      <c r="CN67" s="47"/>
      <c r="CO67" s="47"/>
      <c r="CP67" s="47"/>
      <c r="CQ67" s="48"/>
    </row>
    <row r="68" spans="29:95" x14ac:dyDescent="0.2">
      <c r="AC68" s="44">
        <f t="shared" si="2"/>
        <v>16</v>
      </c>
      <c r="AD68" s="44"/>
      <c r="AE68" s="44"/>
      <c r="AG68" s="45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7"/>
      <c r="CJ68" s="47"/>
      <c r="CK68" s="47"/>
      <c r="CL68" s="47"/>
      <c r="CM68" s="47"/>
      <c r="CN68" s="47"/>
      <c r="CO68" s="47"/>
      <c r="CP68" s="47"/>
      <c r="CQ68" s="48"/>
    </row>
    <row r="69" spans="29:95" x14ac:dyDescent="0.2">
      <c r="AC69" s="44">
        <f t="shared" si="2"/>
        <v>17</v>
      </c>
      <c r="AD69" s="44"/>
      <c r="AE69" s="44"/>
      <c r="AG69" s="45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7"/>
      <c r="CJ69" s="47"/>
      <c r="CK69" s="47"/>
      <c r="CL69" s="47"/>
      <c r="CM69" s="47"/>
      <c r="CN69" s="47"/>
      <c r="CO69" s="47"/>
      <c r="CP69" s="47"/>
      <c r="CQ69" s="48"/>
    </row>
    <row r="70" spans="29:95" x14ac:dyDescent="0.2">
      <c r="AC70" s="44">
        <f t="shared" si="2"/>
        <v>18</v>
      </c>
      <c r="AD70" s="44"/>
      <c r="AE70" s="44"/>
      <c r="AG70" s="45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7"/>
      <c r="CJ70" s="47"/>
      <c r="CK70" s="47"/>
      <c r="CL70" s="47"/>
      <c r="CM70" s="47"/>
      <c r="CN70" s="47"/>
      <c r="CO70" s="47"/>
      <c r="CP70" s="47"/>
      <c r="CQ70" s="48"/>
    </row>
    <row r="71" spans="29:95" x14ac:dyDescent="0.2">
      <c r="AC71" s="44">
        <f t="shared" si="2"/>
        <v>19</v>
      </c>
      <c r="AD71" s="44"/>
      <c r="AE71" s="44"/>
      <c r="AG71" s="45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7"/>
      <c r="CJ71" s="47"/>
      <c r="CK71" s="47"/>
      <c r="CL71" s="47"/>
      <c r="CM71" s="47"/>
      <c r="CN71" s="47"/>
      <c r="CO71" s="47"/>
      <c r="CP71" s="47"/>
      <c r="CQ71" s="48"/>
    </row>
    <row r="72" spans="29:95" x14ac:dyDescent="0.2">
      <c r="AC72" s="44">
        <f t="shared" si="2"/>
        <v>20</v>
      </c>
      <c r="AD72" s="44"/>
      <c r="AE72" s="44"/>
      <c r="AG72" s="45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7"/>
      <c r="CJ72" s="47"/>
      <c r="CK72" s="47"/>
      <c r="CL72" s="47"/>
      <c r="CM72" s="47"/>
      <c r="CN72" s="47"/>
      <c r="CO72" s="47"/>
      <c r="CP72" s="47"/>
      <c r="CQ72" s="48"/>
    </row>
    <row r="73" spans="29:95" x14ac:dyDescent="0.2">
      <c r="AC73" s="44">
        <f t="shared" si="2"/>
        <v>21</v>
      </c>
      <c r="AD73" s="44"/>
      <c r="AE73" s="44"/>
      <c r="AG73" s="45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7"/>
      <c r="CJ73" s="47"/>
      <c r="CK73" s="47"/>
      <c r="CL73" s="47"/>
      <c r="CM73" s="47"/>
      <c r="CN73" s="47"/>
      <c r="CO73" s="47"/>
      <c r="CP73" s="47"/>
      <c r="CQ73" s="48"/>
    </row>
    <row r="74" spans="29:95" x14ac:dyDescent="0.2">
      <c r="AC74" s="44">
        <f t="shared" si="2"/>
        <v>22</v>
      </c>
      <c r="AD74" s="44"/>
      <c r="AE74" s="44"/>
      <c r="AG74" s="45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7"/>
      <c r="CJ74" s="47"/>
      <c r="CK74" s="47"/>
      <c r="CL74" s="47"/>
      <c r="CM74" s="47"/>
      <c r="CN74" s="47"/>
      <c r="CO74" s="47"/>
      <c r="CP74" s="47"/>
      <c r="CQ74" s="48"/>
    </row>
    <row r="75" spans="29:95" x14ac:dyDescent="0.2">
      <c r="AC75" s="44">
        <f t="shared" si="2"/>
        <v>23</v>
      </c>
      <c r="AD75" s="44"/>
      <c r="AE75" s="44"/>
      <c r="AG75" s="45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7"/>
      <c r="CJ75" s="47"/>
      <c r="CK75" s="47"/>
      <c r="CL75" s="47"/>
      <c r="CM75" s="47"/>
      <c r="CN75" s="47"/>
      <c r="CO75" s="47"/>
      <c r="CP75" s="47"/>
      <c r="CQ75" s="48"/>
    </row>
    <row r="76" spans="29:95" x14ac:dyDescent="0.2">
      <c r="AC76" s="44">
        <f t="shared" si="2"/>
        <v>24</v>
      </c>
      <c r="AD76" s="44"/>
      <c r="AE76" s="44"/>
      <c r="AG76" s="45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7"/>
      <c r="CJ76" s="47"/>
      <c r="CK76" s="47"/>
      <c r="CL76" s="47"/>
      <c r="CM76" s="47"/>
      <c r="CN76" s="47"/>
      <c r="CO76" s="47"/>
      <c r="CP76" s="47"/>
      <c r="CQ76" s="48"/>
    </row>
    <row r="77" spans="29:95" x14ac:dyDescent="0.2">
      <c r="AC77" s="44">
        <f t="shared" si="2"/>
        <v>25</v>
      </c>
      <c r="AD77" s="44"/>
      <c r="AE77" s="44"/>
      <c r="AG77" s="45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7"/>
      <c r="CJ77" s="47"/>
      <c r="CK77" s="47"/>
      <c r="CL77" s="47"/>
      <c r="CM77" s="47"/>
      <c r="CN77" s="47"/>
      <c r="CO77" s="47"/>
      <c r="CP77" s="47"/>
      <c r="CQ77" s="48"/>
    </row>
    <row r="78" spans="29:95" x14ac:dyDescent="0.2">
      <c r="AC78" s="44">
        <f t="shared" si="2"/>
        <v>26</v>
      </c>
      <c r="AD78" s="44"/>
      <c r="AE78" s="44"/>
      <c r="AG78" s="45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7"/>
      <c r="CJ78" s="47"/>
      <c r="CK78" s="47"/>
      <c r="CL78" s="47"/>
      <c r="CM78" s="47"/>
      <c r="CN78" s="47"/>
      <c r="CO78" s="47"/>
      <c r="CP78" s="47"/>
      <c r="CQ78" s="48"/>
    </row>
    <row r="79" spans="29:95" x14ac:dyDescent="0.2">
      <c r="AC79" s="44">
        <f t="shared" si="2"/>
        <v>27</v>
      </c>
      <c r="AD79" s="44"/>
      <c r="AE79" s="44"/>
      <c r="AG79" s="45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7"/>
      <c r="CJ79" s="47"/>
      <c r="CK79" s="47"/>
      <c r="CL79" s="47"/>
      <c r="CM79" s="47"/>
      <c r="CN79" s="47"/>
      <c r="CO79" s="47"/>
      <c r="CP79" s="47"/>
      <c r="CQ79" s="48"/>
    </row>
    <row r="80" spans="29:95" x14ac:dyDescent="0.2">
      <c r="AC80" s="44">
        <f t="shared" si="2"/>
        <v>28</v>
      </c>
      <c r="AD80" s="44"/>
      <c r="AE80" s="44"/>
      <c r="AG80" s="45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7"/>
      <c r="CJ80" s="47"/>
      <c r="CK80" s="47"/>
      <c r="CL80" s="47"/>
      <c r="CM80" s="47"/>
      <c r="CN80" s="47"/>
      <c r="CO80" s="47"/>
      <c r="CP80" s="47"/>
      <c r="CQ80" s="48"/>
    </row>
    <row r="81" spans="29:115" x14ac:dyDescent="0.2">
      <c r="AC81" s="44">
        <f t="shared" si="2"/>
        <v>29</v>
      </c>
      <c r="AD81" s="44"/>
      <c r="AE81" s="44"/>
      <c r="AG81" s="45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7"/>
      <c r="CJ81" s="47"/>
      <c r="CK81" s="47"/>
      <c r="CL81" s="47"/>
      <c r="CM81" s="47"/>
      <c r="CN81" s="47"/>
      <c r="CO81" s="47"/>
      <c r="CP81" s="47"/>
      <c r="CQ81" s="48"/>
    </row>
    <row r="82" spans="29:115" ht="12" thickBot="1" x14ac:dyDescent="0.25">
      <c r="AC82" s="44">
        <f t="shared" si="2"/>
        <v>30</v>
      </c>
      <c r="AD82" s="44"/>
      <c r="AE82" s="44"/>
      <c r="AG82" s="52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5"/>
      <c r="CJ82" s="55"/>
      <c r="CK82" s="55"/>
      <c r="CL82" s="55"/>
      <c r="CM82" s="55"/>
      <c r="CN82" s="55"/>
      <c r="CO82" s="55"/>
      <c r="CP82" s="55"/>
      <c r="CQ82" s="56"/>
    </row>
    <row r="83" spans="29:115" ht="12" thickBot="1" x14ac:dyDescent="0.25"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50" t="s">
        <v>17</v>
      </c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1">
        <f>SUM(CI53:CQ82)</f>
        <v>0</v>
      </c>
      <c r="CJ83" s="51"/>
      <c r="CK83" s="51"/>
      <c r="CL83" s="51"/>
      <c r="CM83" s="51"/>
      <c r="CN83" s="51"/>
      <c r="CO83" s="51"/>
      <c r="CP83" s="51"/>
      <c r="CQ83" s="51"/>
    </row>
    <row r="86" spans="29:115" ht="15" customHeight="1" x14ac:dyDescent="0.2">
      <c r="AC86" s="5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73" t="s">
        <v>49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4"/>
      <c r="CE86" s="69" t="s">
        <v>53</v>
      </c>
      <c r="CF86" s="70"/>
      <c r="CG86" s="70"/>
      <c r="CH86" s="67" t="s">
        <v>54</v>
      </c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1">
        <f>+RESUMO!V35</f>
        <v>42308</v>
      </c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3"/>
    </row>
    <row r="87" spans="29:115" x14ac:dyDescent="0.2">
      <c r="AC87" s="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8"/>
      <c r="CE87" s="71"/>
      <c r="CF87" s="72"/>
      <c r="CG87" s="72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4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6"/>
    </row>
    <row r="88" spans="29:115" ht="15" customHeight="1" x14ac:dyDescent="0.2">
      <c r="AC88" s="7"/>
      <c r="AO88" s="75" t="s">
        <v>50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6"/>
      <c r="CE88" s="69" t="s">
        <v>56</v>
      </c>
      <c r="CF88" s="70"/>
      <c r="CG88" s="70"/>
      <c r="CH88" s="67" t="s">
        <v>55</v>
      </c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1">
        <f>+CP6</f>
        <v>0</v>
      </c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3"/>
    </row>
    <row r="89" spans="29:115" ht="12.75" x14ac:dyDescent="0.2">
      <c r="AC89" s="7"/>
      <c r="AO89" s="75" t="s">
        <v>51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6"/>
      <c r="CE89" s="71"/>
      <c r="CF89" s="72"/>
      <c r="CG89" s="72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4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6"/>
    </row>
    <row r="90" spans="29:115" ht="15" customHeight="1" x14ac:dyDescent="0.2">
      <c r="AC90" s="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8"/>
      <c r="CE90" s="69" t="s">
        <v>57</v>
      </c>
      <c r="CF90" s="70"/>
      <c r="CG90" s="70"/>
      <c r="CH90" s="67" t="s">
        <v>64</v>
      </c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77" t="s">
        <v>77</v>
      </c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3"/>
    </row>
    <row r="91" spans="29:115" x14ac:dyDescent="0.2">
      <c r="AC91" s="8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60"/>
      <c r="CE91" s="71"/>
      <c r="CF91" s="72"/>
      <c r="CG91" s="72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4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6"/>
    </row>
    <row r="92" spans="29:115" ht="12.75" customHeight="1" x14ac:dyDescent="0.2">
      <c r="AC92" s="5"/>
      <c r="AD92" s="6"/>
      <c r="AE92" s="6"/>
      <c r="AF92" s="6"/>
      <c r="AG92" s="6"/>
      <c r="AH92" s="101" t="s">
        <v>70</v>
      </c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2"/>
      <c r="CE92" s="69" t="s">
        <v>58</v>
      </c>
      <c r="CF92" s="70"/>
      <c r="CG92" s="70"/>
      <c r="CH92" s="67" t="s">
        <v>65</v>
      </c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1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3"/>
    </row>
    <row r="93" spans="29:115" ht="11.25" customHeight="1" x14ac:dyDescent="0.2">
      <c r="AC93" s="103" t="s">
        <v>75</v>
      </c>
      <c r="AD93" s="72"/>
      <c r="AE93" s="72"/>
      <c r="AF93" s="39">
        <f>+$AD$6</f>
        <v>0</v>
      </c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15"/>
      <c r="CE93" s="71"/>
      <c r="CF93" s="72"/>
      <c r="CG93" s="72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4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6"/>
    </row>
    <row r="94" spans="29:115" ht="11.25" customHeight="1" x14ac:dyDescent="0.2">
      <c r="AC94" s="71"/>
      <c r="AD94" s="72"/>
      <c r="AE94" s="72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15"/>
      <c r="CE94" s="69" t="s">
        <v>59</v>
      </c>
      <c r="CF94" s="70"/>
      <c r="CG94" s="70"/>
      <c r="CH94" s="67" t="s">
        <v>81</v>
      </c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1">
        <f>+RESUMO!AI35</f>
        <v>42338</v>
      </c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3"/>
    </row>
    <row r="95" spans="29:115" ht="11.25" customHeight="1" x14ac:dyDescent="0.2">
      <c r="AC95" s="7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15"/>
      <c r="CE95" s="71"/>
      <c r="CF95" s="72"/>
      <c r="CG95" s="72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4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6"/>
    </row>
    <row r="96" spans="29:115" ht="11.25" customHeight="1" x14ac:dyDescent="0.2">
      <c r="AC96" s="7"/>
      <c r="AF96" s="39">
        <f>+$BR$6</f>
        <v>0</v>
      </c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15"/>
      <c r="CE96" s="69" t="s">
        <v>60</v>
      </c>
      <c r="CF96" s="70"/>
      <c r="CG96" s="70"/>
      <c r="CH96" s="67" t="s">
        <v>66</v>
      </c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83" t="str">
        <f>IF(RESUMO!FB17&gt;RESUMO!BM26,+RESUMO!FB17,IF(RESUMO!FB17&lt;RESUMO!BM26,"ACUMULOU P/PRÓXIMO MÊS"))</f>
        <v>ACUMULOU P/PRÓXIMO MÊS</v>
      </c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5"/>
    </row>
    <row r="97" spans="29:115" ht="11.25" customHeight="1" x14ac:dyDescent="0.2">
      <c r="AC97" s="8"/>
      <c r="AD97" s="9"/>
      <c r="AE97" s="9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16"/>
      <c r="CE97" s="71"/>
      <c r="CF97" s="72"/>
      <c r="CG97" s="72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86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8"/>
    </row>
    <row r="98" spans="29:115" x14ac:dyDescent="0.2">
      <c r="AC98" s="104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6"/>
      <c r="CE98" s="69" t="s">
        <v>61</v>
      </c>
      <c r="CF98" s="70"/>
      <c r="CG98" s="70"/>
      <c r="CH98" s="67" t="s">
        <v>68</v>
      </c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8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3"/>
    </row>
    <row r="99" spans="29:115" x14ac:dyDescent="0.2">
      <c r="AC99" s="95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7"/>
      <c r="CE99" s="71"/>
      <c r="CF99" s="72"/>
      <c r="CG99" s="72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4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6"/>
    </row>
    <row r="100" spans="29:115" ht="11.25" customHeight="1" x14ac:dyDescent="0.2">
      <c r="AC100" s="95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7"/>
      <c r="CE100" s="69" t="s">
        <v>62</v>
      </c>
      <c r="CF100" s="70"/>
      <c r="CG100" s="70"/>
      <c r="CH100" s="80" t="s">
        <v>67</v>
      </c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3"/>
    </row>
    <row r="101" spans="29:115" x14ac:dyDescent="0.2">
      <c r="AC101" s="98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100"/>
      <c r="CE101" s="71"/>
      <c r="CF101" s="72"/>
      <c r="CG101" s="72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64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6"/>
    </row>
    <row r="102" spans="29:115" x14ac:dyDescent="0.2">
      <c r="AC102" s="107" t="s">
        <v>71</v>
      </c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9"/>
      <c r="CE102" s="69" t="s">
        <v>63</v>
      </c>
      <c r="CF102" s="70"/>
      <c r="CG102" s="70"/>
      <c r="CH102" s="67" t="s">
        <v>69</v>
      </c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82" t="e">
        <f>+CX96+CX98+CX100</f>
        <v>#VALUE!</v>
      </c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3"/>
    </row>
    <row r="103" spans="29:115" x14ac:dyDescent="0.2">
      <c r="AC103" s="110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2"/>
      <c r="CE103" s="78"/>
      <c r="CF103" s="79"/>
      <c r="CG103" s="79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4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6"/>
    </row>
    <row r="104" spans="29:115" x14ac:dyDescent="0.2">
      <c r="AC104" s="7"/>
      <c r="AD104" s="89" t="s">
        <v>72</v>
      </c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10"/>
      <c r="CE104" s="69" t="s">
        <v>73</v>
      </c>
      <c r="CF104" s="70"/>
      <c r="CG104" s="70"/>
      <c r="CH104" s="91" t="s">
        <v>74</v>
      </c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2"/>
    </row>
    <row r="105" spans="29:115" x14ac:dyDescent="0.2">
      <c r="AC105" s="7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10"/>
      <c r="CE105" s="71"/>
      <c r="CF105" s="72"/>
      <c r="CG105" s="72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4"/>
    </row>
    <row r="106" spans="29:115" x14ac:dyDescent="0.2">
      <c r="AC106" s="7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10"/>
      <c r="CE106" s="95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7"/>
    </row>
    <row r="107" spans="29:115" x14ac:dyDescent="0.2">
      <c r="AC107" s="7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10"/>
      <c r="CE107" s="95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7"/>
    </row>
    <row r="108" spans="29:115" x14ac:dyDescent="0.2">
      <c r="AC108" s="7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10"/>
      <c r="CE108" s="95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7"/>
    </row>
    <row r="109" spans="29:115" x14ac:dyDescent="0.2">
      <c r="AC109" s="7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10"/>
      <c r="CE109" s="95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7"/>
    </row>
    <row r="110" spans="29:115" x14ac:dyDescent="0.2">
      <c r="AC110" s="8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11"/>
      <c r="CE110" s="98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100"/>
    </row>
    <row r="113" spans="29:116" ht="11.25" customHeight="1" x14ac:dyDescent="0.2">
      <c r="AC113" s="72" t="s">
        <v>76</v>
      </c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12"/>
    </row>
    <row r="114" spans="29:116" ht="11.25" customHeight="1" x14ac:dyDescent="0.2"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12"/>
    </row>
    <row r="115" spans="29:116" ht="11.25" customHeight="1" x14ac:dyDescent="0.2"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12"/>
    </row>
    <row r="116" spans="29:116" ht="11.25" customHeight="1" x14ac:dyDescent="0.2"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12"/>
    </row>
    <row r="119" spans="29:116" x14ac:dyDescent="0.2">
      <c r="AC119" s="5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73" t="s">
        <v>49</v>
      </c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4"/>
      <c r="CE119" s="69" t="s">
        <v>53</v>
      </c>
      <c r="CF119" s="70"/>
      <c r="CG119" s="70"/>
      <c r="CH119" s="67" t="s">
        <v>54</v>
      </c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1">
        <f>+CX86</f>
        <v>42308</v>
      </c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3"/>
    </row>
    <row r="120" spans="29:116" x14ac:dyDescent="0.2">
      <c r="AC120" s="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8"/>
      <c r="CE120" s="71"/>
      <c r="CF120" s="72"/>
      <c r="CG120" s="72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4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6"/>
    </row>
    <row r="121" spans="29:116" ht="12.75" x14ac:dyDescent="0.2">
      <c r="AC121" s="7"/>
      <c r="AO121" s="75" t="s">
        <v>50</v>
      </c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6"/>
      <c r="CE121" s="69" t="s">
        <v>56</v>
      </c>
      <c r="CF121" s="70"/>
      <c r="CG121" s="70"/>
      <c r="CH121" s="67" t="s">
        <v>55</v>
      </c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1">
        <f>+CX88</f>
        <v>0</v>
      </c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3"/>
    </row>
    <row r="122" spans="29:116" ht="12.75" x14ac:dyDescent="0.2">
      <c r="AC122" s="7"/>
      <c r="AO122" s="75" t="s">
        <v>51</v>
      </c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6"/>
      <c r="CE122" s="71"/>
      <c r="CF122" s="72"/>
      <c r="CG122" s="72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4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6"/>
    </row>
    <row r="123" spans="29:116" x14ac:dyDescent="0.2">
      <c r="AC123" s="7"/>
      <c r="AO123" s="57" t="s">
        <v>52</v>
      </c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8"/>
      <c r="CE123" s="69" t="s">
        <v>57</v>
      </c>
      <c r="CF123" s="70"/>
      <c r="CG123" s="70"/>
      <c r="CH123" s="67" t="s">
        <v>64</v>
      </c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1" t="str">
        <f>+CX90</f>
        <v>0190</v>
      </c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3"/>
    </row>
    <row r="124" spans="29:116" x14ac:dyDescent="0.2">
      <c r="AC124" s="8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60"/>
      <c r="CE124" s="71"/>
      <c r="CF124" s="72"/>
      <c r="CG124" s="72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4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6"/>
    </row>
    <row r="125" spans="29:116" ht="12" x14ac:dyDescent="0.2">
      <c r="AC125" s="5"/>
      <c r="AD125" s="6"/>
      <c r="AE125" s="6"/>
      <c r="AF125" s="6"/>
      <c r="AG125" s="6"/>
      <c r="AH125" s="101" t="s">
        <v>70</v>
      </c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2"/>
      <c r="CE125" s="69" t="s">
        <v>58</v>
      </c>
      <c r="CF125" s="70"/>
      <c r="CG125" s="70"/>
      <c r="CH125" s="67" t="s">
        <v>65</v>
      </c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1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3"/>
    </row>
    <row r="126" spans="29:116" ht="11.25" customHeight="1" x14ac:dyDescent="0.2">
      <c r="AC126" s="103" t="s">
        <v>75</v>
      </c>
      <c r="AD126" s="72"/>
      <c r="AE126" s="72"/>
      <c r="AF126" s="39">
        <f>+$AD$6</f>
        <v>0</v>
      </c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15"/>
      <c r="CE126" s="71"/>
      <c r="CF126" s="72"/>
      <c r="CG126" s="72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4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6"/>
    </row>
    <row r="127" spans="29:116" ht="11.25" customHeight="1" x14ac:dyDescent="0.2">
      <c r="AC127" s="71"/>
      <c r="AD127" s="72"/>
      <c r="AE127" s="72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15"/>
      <c r="CE127" s="69" t="s">
        <v>59</v>
      </c>
      <c r="CF127" s="70"/>
      <c r="CG127" s="70"/>
      <c r="CH127" s="67" t="s">
        <v>81</v>
      </c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1">
        <f>+CX94</f>
        <v>42338</v>
      </c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3"/>
    </row>
    <row r="128" spans="29:116" ht="11.25" customHeight="1" x14ac:dyDescent="0.2">
      <c r="AC128" s="7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15"/>
      <c r="CE128" s="71"/>
      <c r="CF128" s="72"/>
      <c r="CG128" s="72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4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6"/>
    </row>
    <row r="129" spans="29:115" ht="11.25" customHeight="1" x14ac:dyDescent="0.2">
      <c r="AC129" s="7"/>
      <c r="AF129" s="39">
        <f>+$BR$6</f>
        <v>0</v>
      </c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15"/>
      <c r="CE129" s="69" t="s">
        <v>60</v>
      </c>
      <c r="CF129" s="70"/>
      <c r="CG129" s="70"/>
      <c r="CH129" s="67" t="s">
        <v>66</v>
      </c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83" t="str">
        <f>+CX96</f>
        <v>ACUMULOU P/PRÓXIMO MÊS</v>
      </c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5"/>
    </row>
    <row r="130" spans="29:115" ht="11.25" customHeight="1" x14ac:dyDescent="0.2">
      <c r="AC130" s="8"/>
      <c r="AD130" s="9"/>
      <c r="AE130" s="9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16"/>
      <c r="CE130" s="71"/>
      <c r="CF130" s="72"/>
      <c r="CG130" s="72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86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8"/>
    </row>
    <row r="131" spans="29:115" x14ac:dyDescent="0.2">
      <c r="AC131" s="104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6"/>
      <c r="CE131" s="69" t="s">
        <v>61</v>
      </c>
      <c r="CF131" s="70"/>
      <c r="CG131" s="70"/>
      <c r="CH131" s="67" t="s">
        <v>68</v>
      </c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82">
        <f>+CX98</f>
        <v>0</v>
      </c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3"/>
    </row>
    <row r="132" spans="29:115" x14ac:dyDescent="0.2">
      <c r="AC132" s="95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7"/>
      <c r="CE132" s="71"/>
      <c r="CF132" s="72"/>
      <c r="CG132" s="72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4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6"/>
    </row>
    <row r="133" spans="29:115" x14ac:dyDescent="0.2">
      <c r="AC133" s="95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7"/>
      <c r="CE133" s="69" t="s">
        <v>62</v>
      </c>
      <c r="CF133" s="70"/>
      <c r="CG133" s="70"/>
      <c r="CH133" s="80" t="s">
        <v>67</v>
      </c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2">
        <f>+CX100</f>
        <v>0</v>
      </c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3"/>
    </row>
    <row r="134" spans="29:115" x14ac:dyDescent="0.2">
      <c r="AC134" s="98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100"/>
      <c r="CE134" s="71"/>
      <c r="CF134" s="72"/>
      <c r="CG134" s="72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64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6"/>
    </row>
    <row r="135" spans="29:115" x14ac:dyDescent="0.2">
      <c r="AC135" s="107" t="s">
        <v>71</v>
      </c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9"/>
      <c r="CE135" s="69" t="s">
        <v>63</v>
      </c>
      <c r="CF135" s="70"/>
      <c r="CG135" s="70"/>
      <c r="CH135" s="67" t="s">
        <v>69</v>
      </c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82" t="e">
        <f>+CX102</f>
        <v>#VALUE!</v>
      </c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3"/>
    </row>
    <row r="136" spans="29:115" x14ac:dyDescent="0.2">
      <c r="AC136" s="110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2"/>
      <c r="CE136" s="78"/>
      <c r="CF136" s="79"/>
      <c r="CG136" s="79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4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6"/>
    </row>
    <row r="137" spans="29:115" x14ac:dyDescent="0.2">
      <c r="AC137" s="7"/>
      <c r="AD137" s="89" t="s">
        <v>72</v>
      </c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10"/>
      <c r="CE137" s="69" t="s">
        <v>73</v>
      </c>
      <c r="CF137" s="70"/>
      <c r="CG137" s="70"/>
      <c r="CH137" s="91" t="s">
        <v>74</v>
      </c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2"/>
    </row>
    <row r="138" spans="29:115" x14ac:dyDescent="0.2">
      <c r="AC138" s="7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10"/>
      <c r="CE138" s="71"/>
      <c r="CF138" s="72"/>
      <c r="CG138" s="72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4"/>
    </row>
    <row r="139" spans="29:115" x14ac:dyDescent="0.2">
      <c r="AC139" s="7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10"/>
      <c r="CE139" s="95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7"/>
    </row>
    <row r="140" spans="29:115" x14ac:dyDescent="0.2">
      <c r="AC140" s="7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10"/>
      <c r="CE140" s="95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7"/>
    </row>
    <row r="141" spans="29:115" x14ac:dyDescent="0.2">
      <c r="AC141" s="7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10"/>
      <c r="CE141" s="95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7"/>
    </row>
    <row r="142" spans="29:115" x14ac:dyDescent="0.2">
      <c r="AC142" s="7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10"/>
      <c r="CE142" s="95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7"/>
    </row>
    <row r="143" spans="29:115" x14ac:dyDescent="0.2">
      <c r="AC143" s="8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11"/>
      <c r="CE143" s="98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100"/>
    </row>
  </sheetData>
  <sheetProtection password="E91E" sheet="1" objects="1" scenarios="1" selectLockedCells="1"/>
  <mergeCells count="367">
    <mergeCell ref="AC113:DK116"/>
    <mergeCell ref="AC135:CD136"/>
    <mergeCell ref="CE135:CG136"/>
    <mergeCell ref="CH135:CW136"/>
    <mergeCell ref="CX135:DK136"/>
    <mergeCell ref="AD137:CC143"/>
    <mergeCell ref="CE137:CG138"/>
    <mergeCell ref="CH137:DK138"/>
    <mergeCell ref="CE139:DK143"/>
    <mergeCell ref="AC131:CD134"/>
    <mergeCell ref="CE131:CG132"/>
    <mergeCell ref="CH131:CW132"/>
    <mergeCell ref="CX131:DK132"/>
    <mergeCell ref="CE133:CG134"/>
    <mergeCell ref="CH133:CW134"/>
    <mergeCell ref="CX133:DK134"/>
    <mergeCell ref="AC126:AE127"/>
    <mergeCell ref="CE127:CG128"/>
    <mergeCell ref="CH127:CW128"/>
    <mergeCell ref="CX127:DK128"/>
    <mergeCell ref="CE129:CG130"/>
    <mergeCell ref="CH129:CW130"/>
    <mergeCell ref="CX129:DK130"/>
    <mergeCell ref="AO123:CD124"/>
    <mergeCell ref="CE123:CG124"/>
    <mergeCell ref="CH123:CW124"/>
    <mergeCell ref="CX123:DK124"/>
    <mergeCell ref="AH125:CD125"/>
    <mergeCell ref="CE125:CG126"/>
    <mergeCell ref="CH125:CW126"/>
    <mergeCell ref="CX125:DK126"/>
    <mergeCell ref="AO119:CD120"/>
    <mergeCell ref="CE119:CG120"/>
    <mergeCell ref="CH119:CW120"/>
    <mergeCell ref="CX119:DK120"/>
    <mergeCell ref="AO121:CD121"/>
    <mergeCell ref="CE121:CG122"/>
    <mergeCell ref="CH121:CW122"/>
    <mergeCell ref="CX121:DK122"/>
    <mergeCell ref="AO122:CD122"/>
    <mergeCell ref="AF126:CC128"/>
    <mergeCell ref="AC102:CD103"/>
    <mergeCell ref="CE102:CG103"/>
    <mergeCell ref="CH102:CW103"/>
    <mergeCell ref="CX102:DK103"/>
    <mergeCell ref="AD104:CC110"/>
    <mergeCell ref="CE104:CG105"/>
    <mergeCell ref="CH104:DK105"/>
    <mergeCell ref="CE106:DK110"/>
    <mergeCell ref="AC98:CD101"/>
    <mergeCell ref="CE98:CG99"/>
    <mergeCell ref="CH98:CW99"/>
    <mergeCell ref="CX98:DK99"/>
    <mergeCell ref="CE100:CG101"/>
    <mergeCell ref="CH100:CW101"/>
    <mergeCell ref="CX100:DK101"/>
    <mergeCell ref="AC93:AE94"/>
    <mergeCell ref="CE94:CG95"/>
    <mergeCell ref="CH94:CW95"/>
    <mergeCell ref="CX94:DK95"/>
    <mergeCell ref="CE96:CG97"/>
    <mergeCell ref="CH96:CW97"/>
    <mergeCell ref="CX96:DK97"/>
    <mergeCell ref="AO90:CD91"/>
    <mergeCell ref="CE90:CG91"/>
    <mergeCell ref="CH90:CW91"/>
    <mergeCell ref="CX90:DK91"/>
    <mergeCell ref="AH92:CD92"/>
    <mergeCell ref="CE92:CG93"/>
    <mergeCell ref="CH92:CW93"/>
    <mergeCell ref="CX92:DK93"/>
    <mergeCell ref="AF93:CC95"/>
    <mergeCell ref="AF96:CC97"/>
    <mergeCell ref="AO86:CD87"/>
    <mergeCell ref="CE86:CG87"/>
    <mergeCell ref="CH86:CW87"/>
    <mergeCell ref="CX86:DK87"/>
    <mergeCell ref="AO88:CD88"/>
    <mergeCell ref="CE88:CG89"/>
    <mergeCell ref="CH88:CW89"/>
    <mergeCell ref="CX88:DK89"/>
    <mergeCell ref="AO89:CD89"/>
    <mergeCell ref="AC82:AE82"/>
    <mergeCell ref="AG82:BT82"/>
    <mergeCell ref="BU82:CH82"/>
    <mergeCell ref="CI82:CQ82"/>
    <mergeCell ref="BU83:CH83"/>
    <mergeCell ref="CI83:CQ83"/>
    <mergeCell ref="AC80:AE80"/>
    <mergeCell ref="AG80:BT80"/>
    <mergeCell ref="BU80:CH80"/>
    <mergeCell ref="CI80:CQ80"/>
    <mergeCell ref="AC81:AE81"/>
    <mergeCell ref="AG81:BT81"/>
    <mergeCell ref="BU81:CH81"/>
    <mergeCell ref="CI81:CQ81"/>
    <mergeCell ref="CI39:CQ39"/>
    <mergeCell ref="AC78:AE78"/>
    <mergeCell ref="AG78:BT78"/>
    <mergeCell ref="AC79:AE79"/>
    <mergeCell ref="AG79:BT79"/>
    <mergeCell ref="BU79:CH79"/>
    <mergeCell ref="CI79:CQ79"/>
    <mergeCell ref="AC46:AE46"/>
    <mergeCell ref="AG46:BT46"/>
    <mergeCell ref="BU46:CH46"/>
    <mergeCell ref="CI46:CQ46"/>
    <mergeCell ref="AC47:AE47"/>
    <mergeCell ref="AG51:CQ51"/>
    <mergeCell ref="BU78:CH78"/>
    <mergeCell ref="CI78:CQ78"/>
    <mergeCell ref="AC76:AE76"/>
    <mergeCell ref="AG76:BT76"/>
    <mergeCell ref="BU76:CH76"/>
    <mergeCell ref="CI76:CQ76"/>
    <mergeCell ref="AC77:AE77"/>
    <mergeCell ref="AG77:BT77"/>
    <mergeCell ref="BU77:CH77"/>
    <mergeCell ref="CI77:CQ77"/>
    <mergeCell ref="AC74:AE74"/>
    <mergeCell ref="AC75:AE75"/>
    <mergeCell ref="AG75:BT75"/>
    <mergeCell ref="BU75:CH75"/>
    <mergeCell ref="CI75:CQ75"/>
    <mergeCell ref="AC72:AE72"/>
    <mergeCell ref="AG72:BT72"/>
    <mergeCell ref="BU72:CH72"/>
    <mergeCell ref="CI72:CQ72"/>
    <mergeCell ref="AC73:AE73"/>
    <mergeCell ref="AG73:BT73"/>
    <mergeCell ref="BU73:CH73"/>
    <mergeCell ref="CI73:CQ73"/>
    <mergeCell ref="AG74:BT74"/>
    <mergeCell ref="AC70:AE70"/>
    <mergeCell ref="AG70:BT70"/>
    <mergeCell ref="BU70:CH70"/>
    <mergeCell ref="CI70:CQ70"/>
    <mergeCell ref="AC71:AE71"/>
    <mergeCell ref="AG71:BT71"/>
    <mergeCell ref="BU71:CH71"/>
    <mergeCell ref="CI71:CQ71"/>
    <mergeCell ref="AC68:AE68"/>
    <mergeCell ref="AG68:BT68"/>
    <mergeCell ref="BU68:CH68"/>
    <mergeCell ref="CI68:CQ68"/>
    <mergeCell ref="AC69:AE69"/>
    <mergeCell ref="AG69:BT69"/>
    <mergeCell ref="BU69:CH69"/>
    <mergeCell ref="CI69:CQ69"/>
    <mergeCell ref="AC66:AE66"/>
    <mergeCell ref="AG66:BT66"/>
    <mergeCell ref="BU66:CH66"/>
    <mergeCell ref="CI66:CQ66"/>
    <mergeCell ref="AC67:AE67"/>
    <mergeCell ref="AG67:BT67"/>
    <mergeCell ref="BU67:CH67"/>
    <mergeCell ref="CI67:CQ67"/>
    <mergeCell ref="AC64:AE64"/>
    <mergeCell ref="AG64:BT64"/>
    <mergeCell ref="BU64:CH64"/>
    <mergeCell ref="CI64:CQ64"/>
    <mergeCell ref="AC65:AE65"/>
    <mergeCell ref="AG65:BT65"/>
    <mergeCell ref="BU65:CH65"/>
    <mergeCell ref="CI65:CQ65"/>
    <mergeCell ref="AC62:AE62"/>
    <mergeCell ref="AG62:BT62"/>
    <mergeCell ref="BU62:CH62"/>
    <mergeCell ref="CI62:CQ62"/>
    <mergeCell ref="AC63:AE63"/>
    <mergeCell ref="AG63:BT63"/>
    <mergeCell ref="BU63:CH63"/>
    <mergeCell ref="CI63:CQ63"/>
    <mergeCell ref="AC60:AE60"/>
    <mergeCell ref="AG60:BT60"/>
    <mergeCell ref="BU60:CH60"/>
    <mergeCell ref="CI60:CQ60"/>
    <mergeCell ref="AC61:AE61"/>
    <mergeCell ref="AG61:BT61"/>
    <mergeCell ref="BU61:CH61"/>
    <mergeCell ref="CI61:CQ61"/>
    <mergeCell ref="AC58:AE58"/>
    <mergeCell ref="AG58:BT58"/>
    <mergeCell ref="BU58:CH58"/>
    <mergeCell ref="CI58:CQ58"/>
    <mergeCell ref="AC59:AE59"/>
    <mergeCell ref="AG59:BT59"/>
    <mergeCell ref="BU59:CH59"/>
    <mergeCell ref="CI59:CQ59"/>
    <mergeCell ref="AC56:AE56"/>
    <mergeCell ref="AG56:BT56"/>
    <mergeCell ref="BU56:CH56"/>
    <mergeCell ref="CI56:CQ56"/>
    <mergeCell ref="AC57:AE57"/>
    <mergeCell ref="AG57:BT57"/>
    <mergeCell ref="BU57:CH57"/>
    <mergeCell ref="CI57:CQ57"/>
    <mergeCell ref="AC54:AE54"/>
    <mergeCell ref="AG54:BT54"/>
    <mergeCell ref="BU54:CH54"/>
    <mergeCell ref="CI54:CQ54"/>
    <mergeCell ref="AC55:AE55"/>
    <mergeCell ref="AG55:BT55"/>
    <mergeCell ref="BU55:CH55"/>
    <mergeCell ref="CI55:CQ55"/>
    <mergeCell ref="AG52:BT52"/>
    <mergeCell ref="BU52:CH52"/>
    <mergeCell ref="CI52:CQ52"/>
    <mergeCell ref="AC53:AE53"/>
    <mergeCell ref="AG53:BT53"/>
    <mergeCell ref="BU53:CH53"/>
    <mergeCell ref="CI53:CQ53"/>
    <mergeCell ref="AC48:AE48"/>
    <mergeCell ref="AG48:BT48"/>
    <mergeCell ref="BU48:CH48"/>
    <mergeCell ref="CI48:CQ48"/>
    <mergeCell ref="BU49:CH49"/>
    <mergeCell ref="CI49:CQ49"/>
    <mergeCell ref="BU44:CH44"/>
    <mergeCell ref="CI44:CQ44"/>
    <mergeCell ref="AG47:BT47"/>
    <mergeCell ref="BU47:CH47"/>
    <mergeCell ref="CI47:CQ47"/>
    <mergeCell ref="AC44:AE44"/>
    <mergeCell ref="AG44:BT44"/>
    <mergeCell ref="AC45:AE45"/>
    <mergeCell ref="AG45:BT45"/>
    <mergeCell ref="BU45:CH45"/>
    <mergeCell ref="CI45:CQ45"/>
    <mergeCell ref="AC39:AE39"/>
    <mergeCell ref="AC32:AE32"/>
    <mergeCell ref="AG32:BT32"/>
    <mergeCell ref="BU32:CH32"/>
    <mergeCell ref="CI32:CQ32"/>
    <mergeCell ref="AC33:AE33"/>
    <mergeCell ref="AG33:BT33"/>
    <mergeCell ref="BU33:CH33"/>
    <mergeCell ref="CI33:CQ33"/>
    <mergeCell ref="AC38:AE38"/>
    <mergeCell ref="AC34:AE34"/>
    <mergeCell ref="AG34:BT34"/>
    <mergeCell ref="BU34:CH34"/>
    <mergeCell ref="CI34:CQ34"/>
    <mergeCell ref="BU35:CH35"/>
    <mergeCell ref="CI35:CQ35"/>
    <mergeCell ref="AC35:AE35"/>
    <mergeCell ref="AG35:BT35"/>
    <mergeCell ref="AC36:AE36"/>
    <mergeCell ref="AG36:BT36"/>
    <mergeCell ref="BU36:CH36"/>
    <mergeCell ref="CI36:CQ36"/>
    <mergeCell ref="AC37:AE37"/>
    <mergeCell ref="AG37:BT37"/>
    <mergeCell ref="AC30:AE30"/>
    <mergeCell ref="AG30:BT30"/>
    <mergeCell ref="BU30:CH30"/>
    <mergeCell ref="CI30:CQ30"/>
    <mergeCell ref="AC31:AE31"/>
    <mergeCell ref="AG31:BT31"/>
    <mergeCell ref="BU31:CH31"/>
    <mergeCell ref="CI31:CQ31"/>
    <mergeCell ref="AC28:AE28"/>
    <mergeCell ref="AG28:BT28"/>
    <mergeCell ref="BU28:CH28"/>
    <mergeCell ref="CI28:CQ28"/>
    <mergeCell ref="AC29:AE29"/>
    <mergeCell ref="AG29:BT29"/>
    <mergeCell ref="BU29:CH29"/>
    <mergeCell ref="CI29:CQ29"/>
    <mergeCell ref="AC26:AE26"/>
    <mergeCell ref="AG26:BT26"/>
    <mergeCell ref="BU26:CH26"/>
    <mergeCell ref="CI26:CQ26"/>
    <mergeCell ref="AC27:AE27"/>
    <mergeCell ref="AG27:BT27"/>
    <mergeCell ref="BU27:CH27"/>
    <mergeCell ref="CI27:CQ27"/>
    <mergeCell ref="AC24:AE24"/>
    <mergeCell ref="AG24:BT24"/>
    <mergeCell ref="BU24:CH24"/>
    <mergeCell ref="CI24:CQ24"/>
    <mergeCell ref="AC25:AE25"/>
    <mergeCell ref="AG25:BT25"/>
    <mergeCell ref="BU25:CH25"/>
    <mergeCell ref="CI25:CQ25"/>
    <mergeCell ref="AC22:AE22"/>
    <mergeCell ref="AG22:BT22"/>
    <mergeCell ref="BU22:CH22"/>
    <mergeCell ref="CI22:CQ22"/>
    <mergeCell ref="AC23:AE23"/>
    <mergeCell ref="AG23:BT23"/>
    <mergeCell ref="BU23:CH23"/>
    <mergeCell ref="CI23:CQ23"/>
    <mergeCell ref="AC20:AE20"/>
    <mergeCell ref="AG20:BT20"/>
    <mergeCell ref="BU20:CH20"/>
    <mergeCell ref="CI20:CQ20"/>
    <mergeCell ref="AC21:AE21"/>
    <mergeCell ref="AG21:BT21"/>
    <mergeCell ref="BU21:CH21"/>
    <mergeCell ref="CI21:CQ21"/>
    <mergeCell ref="AC18:AE18"/>
    <mergeCell ref="AG18:BT18"/>
    <mergeCell ref="BU18:CH18"/>
    <mergeCell ref="CI18:CQ18"/>
    <mergeCell ref="AC19:AE19"/>
    <mergeCell ref="AG19:BT19"/>
    <mergeCell ref="BU19:CH19"/>
    <mergeCell ref="CI19:CQ19"/>
    <mergeCell ref="AG11:BT11"/>
    <mergeCell ref="BU11:CH11"/>
    <mergeCell ref="CI11:CQ11"/>
    <mergeCell ref="AC16:AE16"/>
    <mergeCell ref="AG16:BT16"/>
    <mergeCell ref="BU16:CH16"/>
    <mergeCell ref="CI16:CQ16"/>
    <mergeCell ref="AC17:AE17"/>
    <mergeCell ref="AG17:BT17"/>
    <mergeCell ref="BU17:CH17"/>
    <mergeCell ref="CI17:CQ17"/>
    <mergeCell ref="AC14:AE14"/>
    <mergeCell ref="AG14:BT14"/>
    <mergeCell ref="BU14:CH14"/>
    <mergeCell ref="CI14:CQ14"/>
    <mergeCell ref="AC15:AE15"/>
    <mergeCell ref="AG15:BT15"/>
    <mergeCell ref="BU15:CH15"/>
    <mergeCell ref="CI15:CQ15"/>
    <mergeCell ref="AF129:CC130"/>
    <mergeCell ref="AG9:BT9"/>
    <mergeCell ref="BU9:CH9"/>
    <mergeCell ref="CI9:CQ9"/>
    <mergeCell ref="AG8:CQ8"/>
    <mergeCell ref="CP6:DJ7"/>
    <mergeCell ref="BU37:CH37"/>
    <mergeCell ref="CI37:CQ37"/>
    <mergeCell ref="BU74:CH74"/>
    <mergeCell ref="CI74:CQ74"/>
    <mergeCell ref="AG43:BT43"/>
    <mergeCell ref="BU43:CH43"/>
    <mergeCell ref="CI43:CQ43"/>
    <mergeCell ref="AG42:CQ42"/>
    <mergeCell ref="BU40:CH40"/>
    <mergeCell ref="CI40:CQ40"/>
    <mergeCell ref="AG38:BT38"/>
    <mergeCell ref="BU38:CH38"/>
    <mergeCell ref="CI38:CQ38"/>
    <mergeCell ref="AG39:BT39"/>
    <mergeCell ref="BU39:CH39"/>
    <mergeCell ref="CP4:DJ5"/>
    <mergeCell ref="AD4:BQ5"/>
    <mergeCell ref="BR4:CO5"/>
    <mergeCell ref="AD6:BQ7"/>
    <mergeCell ref="BR6:CO7"/>
    <mergeCell ref="AC12:AE12"/>
    <mergeCell ref="AG12:BT12"/>
    <mergeCell ref="BU12:CH12"/>
    <mergeCell ref="CI12:CQ12"/>
    <mergeCell ref="AC13:AE13"/>
    <mergeCell ref="AG13:BT13"/>
    <mergeCell ref="BU13:CH13"/>
    <mergeCell ref="CI13:CQ13"/>
    <mergeCell ref="AC10:AE10"/>
    <mergeCell ref="AG10:BT10"/>
    <mergeCell ref="BU10:CH10"/>
    <mergeCell ref="CI10:CQ10"/>
    <mergeCell ref="AC11:AE11"/>
  </mergeCells>
  <pageMargins left="0" right="0" top="0.78740157480314965" bottom="0.78740157480314965" header="0.31496062992125984" footer="0.31496062992125984"/>
  <pageSetup paperSize="9" orientation="portrait" horizontalDpi="0" verticalDpi="0" r:id="rId1"/>
  <rowBreaks count="2" manualBreakCount="2">
    <brk id="41" min="28" max="114" man="1"/>
    <brk id="84" min="28" max="11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-0.249977111117893"/>
    <pageSetUpPr autoPageBreaks="0"/>
  </sheetPr>
  <dimension ref="AC3:DL143"/>
  <sheetViews>
    <sheetView showGridLines="0" showRowColHeaders="0" showZeros="0" topLeftCell="A6" workbookViewId="0">
      <selection activeCell="AD6" sqref="AD6:BQ7"/>
    </sheetView>
  </sheetViews>
  <sheetFormatPr defaultColWidth="1.140625" defaultRowHeight="11.25" x14ac:dyDescent="0.2"/>
  <cols>
    <col min="1" max="16384" width="1.140625" style="3"/>
  </cols>
  <sheetData>
    <row r="3" spans="29:114" ht="12" thickBot="1" x14ac:dyDescent="0.25"/>
    <row r="4" spans="29:114" ht="11.25" customHeight="1" x14ac:dyDescent="0.2">
      <c r="AD4" s="27" t="s">
        <v>13</v>
      </c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9"/>
      <c r="BR4" s="27" t="s">
        <v>80</v>
      </c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9"/>
      <c r="CP4" s="27" t="s">
        <v>14</v>
      </c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9"/>
    </row>
    <row r="5" spans="29:114" ht="12" customHeight="1" thickBot="1" x14ac:dyDescent="0.25">
      <c r="AD5" s="30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2"/>
      <c r="BR5" s="30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2"/>
      <c r="CP5" s="30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2"/>
    </row>
    <row r="6" spans="29:114" ht="11.25" customHeight="1" x14ac:dyDescent="0.2">
      <c r="AD6" s="21">
        <f>+JANEIRO!AD6</f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3"/>
      <c r="BR6" s="33">
        <f>+JANEIRO!BR6</f>
        <v>0</v>
      </c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5"/>
      <c r="CP6" s="113">
        <f>+JANEIRO!CP6</f>
        <v>0</v>
      </c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5"/>
    </row>
    <row r="7" spans="29:114" ht="12" customHeight="1" thickBot="1" x14ac:dyDescent="0.25">
      <c r="AD7" s="24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6"/>
      <c r="BR7" s="36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8"/>
      <c r="CP7" s="116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8"/>
    </row>
    <row r="8" spans="29:114" ht="12" thickBot="1" x14ac:dyDescent="0.25">
      <c r="AG8" s="44" t="s">
        <v>12</v>
      </c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</row>
    <row r="9" spans="29:114" x14ac:dyDescent="0.2">
      <c r="AG9" s="42" t="s">
        <v>13</v>
      </c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 t="s">
        <v>16</v>
      </c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 t="s">
        <v>15</v>
      </c>
      <c r="CJ9" s="41"/>
      <c r="CK9" s="41"/>
      <c r="CL9" s="41"/>
      <c r="CM9" s="41"/>
      <c r="CN9" s="41"/>
      <c r="CO9" s="41"/>
      <c r="CP9" s="41"/>
      <c r="CQ9" s="43"/>
    </row>
    <row r="10" spans="29:114" ht="11.25" customHeight="1" x14ac:dyDescent="0.2">
      <c r="AC10" s="44">
        <v>1</v>
      </c>
      <c r="AD10" s="44"/>
      <c r="AE10" s="44"/>
      <c r="AG10" s="45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7"/>
      <c r="CJ10" s="47"/>
      <c r="CK10" s="47"/>
      <c r="CL10" s="47"/>
      <c r="CM10" s="47"/>
      <c r="CN10" s="47"/>
      <c r="CO10" s="47"/>
      <c r="CP10" s="47"/>
      <c r="CQ10" s="48"/>
    </row>
    <row r="11" spans="29:114" x14ac:dyDescent="0.2">
      <c r="AC11" s="44">
        <f>+AC10+1</f>
        <v>2</v>
      </c>
      <c r="AD11" s="44"/>
      <c r="AE11" s="44"/>
      <c r="AG11" s="45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7"/>
      <c r="CJ11" s="47"/>
      <c r="CK11" s="47"/>
      <c r="CL11" s="47"/>
      <c r="CM11" s="47"/>
      <c r="CN11" s="47"/>
      <c r="CO11" s="47"/>
      <c r="CP11" s="47"/>
      <c r="CQ11" s="48"/>
    </row>
    <row r="12" spans="29:114" x14ac:dyDescent="0.2">
      <c r="AC12" s="44">
        <f t="shared" ref="AC12:AC39" si="0">+AC11+1</f>
        <v>3</v>
      </c>
      <c r="AD12" s="44"/>
      <c r="AE12" s="44"/>
      <c r="AG12" s="45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7"/>
      <c r="CJ12" s="47"/>
      <c r="CK12" s="47"/>
      <c r="CL12" s="47"/>
      <c r="CM12" s="47"/>
      <c r="CN12" s="47"/>
      <c r="CO12" s="47"/>
      <c r="CP12" s="47"/>
      <c r="CQ12" s="48"/>
    </row>
    <row r="13" spans="29:114" x14ac:dyDescent="0.2">
      <c r="AC13" s="44">
        <f t="shared" si="0"/>
        <v>4</v>
      </c>
      <c r="AD13" s="44"/>
      <c r="AE13" s="44"/>
      <c r="AG13" s="45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7"/>
      <c r="CJ13" s="47"/>
      <c r="CK13" s="47"/>
      <c r="CL13" s="47"/>
      <c r="CM13" s="47"/>
      <c r="CN13" s="47"/>
      <c r="CO13" s="47"/>
      <c r="CP13" s="47"/>
      <c r="CQ13" s="48"/>
    </row>
    <row r="14" spans="29:114" x14ac:dyDescent="0.2">
      <c r="AC14" s="44">
        <f t="shared" si="0"/>
        <v>5</v>
      </c>
      <c r="AD14" s="44"/>
      <c r="AE14" s="44"/>
      <c r="AG14" s="45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7"/>
      <c r="CJ14" s="47"/>
      <c r="CK14" s="47"/>
      <c r="CL14" s="47"/>
      <c r="CM14" s="47"/>
      <c r="CN14" s="47"/>
      <c r="CO14" s="47"/>
      <c r="CP14" s="47"/>
      <c r="CQ14" s="48"/>
    </row>
    <row r="15" spans="29:114" x14ac:dyDescent="0.2">
      <c r="AC15" s="44">
        <f t="shared" si="0"/>
        <v>6</v>
      </c>
      <c r="AD15" s="44"/>
      <c r="AE15" s="44"/>
      <c r="AG15" s="45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7"/>
      <c r="CJ15" s="47"/>
      <c r="CK15" s="47"/>
      <c r="CL15" s="47"/>
      <c r="CM15" s="47"/>
      <c r="CN15" s="47"/>
      <c r="CO15" s="47"/>
      <c r="CP15" s="47"/>
      <c r="CQ15" s="48"/>
    </row>
    <row r="16" spans="29:114" x14ac:dyDescent="0.2">
      <c r="AC16" s="44">
        <f t="shared" si="0"/>
        <v>7</v>
      </c>
      <c r="AD16" s="44"/>
      <c r="AE16" s="44"/>
      <c r="AG16" s="45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7"/>
      <c r="CJ16" s="47"/>
      <c r="CK16" s="47"/>
      <c r="CL16" s="47"/>
      <c r="CM16" s="47"/>
      <c r="CN16" s="47"/>
      <c r="CO16" s="47"/>
      <c r="CP16" s="47"/>
      <c r="CQ16" s="48"/>
    </row>
    <row r="17" spans="29:95" x14ac:dyDescent="0.2">
      <c r="AC17" s="44">
        <f t="shared" si="0"/>
        <v>8</v>
      </c>
      <c r="AD17" s="44"/>
      <c r="AE17" s="44"/>
      <c r="AG17" s="45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7"/>
      <c r="CJ17" s="47"/>
      <c r="CK17" s="47"/>
      <c r="CL17" s="47"/>
      <c r="CM17" s="47"/>
      <c r="CN17" s="47"/>
      <c r="CO17" s="47"/>
      <c r="CP17" s="47"/>
      <c r="CQ17" s="48"/>
    </row>
    <row r="18" spans="29:95" x14ac:dyDescent="0.2">
      <c r="AC18" s="44">
        <f t="shared" si="0"/>
        <v>9</v>
      </c>
      <c r="AD18" s="44"/>
      <c r="AE18" s="44"/>
      <c r="AG18" s="45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7"/>
      <c r="CJ18" s="47"/>
      <c r="CK18" s="47"/>
      <c r="CL18" s="47"/>
      <c r="CM18" s="47"/>
      <c r="CN18" s="47"/>
      <c r="CO18" s="47"/>
      <c r="CP18" s="47"/>
      <c r="CQ18" s="48"/>
    </row>
    <row r="19" spans="29:95" x14ac:dyDescent="0.2">
      <c r="AC19" s="44">
        <f t="shared" si="0"/>
        <v>10</v>
      </c>
      <c r="AD19" s="44"/>
      <c r="AE19" s="44"/>
      <c r="AG19" s="45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7"/>
      <c r="CJ19" s="47"/>
      <c r="CK19" s="47"/>
      <c r="CL19" s="47"/>
      <c r="CM19" s="47"/>
      <c r="CN19" s="47"/>
      <c r="CO19" s="47"/>
      <c r="CP19" s="47"/>
      <c r="CQ19" s="48"/>
    </row>
    <row r="20" spans="29:95" x14ac:dyDescent="0.2">
      <c r="AC20" s="44">
        <f t="shared" si="0"/>
        <v>11</v>
      </c>
      <c r="AD20" s="44"/>
      <c r="AE20" s="44"/>
      <c r="AG20" s="45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7"/>
      <c r="CJ20" s="47"/>
      <c r="CK20" s="47"/>
      <c r="CL20" s="47"/>
      <c r="CM20" s="47"/>
      <c r="CN20" s="47"/>
      <c r="CO20" s="47"/>
      <c r="CP20" s="47"/>
      <c r="CQ20" s="48"/>
    </row>
    <row r="21" spans="29:95" x14ac:dyDescent="0.2">
      <c r="AC21" s="44">
        <f t="shared" si="0"/>
        <v>12</v>
      </c>
      <c r="AD21" s="44"/>
      <c r="AE21" s="44"/>
      <c r="AG21" s="45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7"/>
      <c r="CJ21" s="47"/>
      <c r="CK21" s="47"/>
      <c r="CL21" s="47"/>
      <c r="CM21" s="47"/>
      <c r="CN21" s="47"/>
      <c r="CO21" s="47"/>
      <c r="CP21" s="47"/>
      <c r="CQ21" s="48"/>
    </row>
    <row r="22" spans="29:95" x14ac:dyDescent="0.2">
      <c r="AC22" s="44">
        <f t="shared" si="0"/>
        <v>13</v>
      </c>
      <c r="AD22" s="44"/>
      <c r="AE22" s="44"/>
      <c r="AG22" s="45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7"/>
      <c r="CJ22" s="47"/>
      <c r="CK22" s="47"/>
      <c r="CL22" s="47"/>
      <c r="CM22" s="47"/>
      <c r="CN22" s="47"/>
      <c r="CO22" s="47"/>
      <c r="CP22" s="47"/>
      <c r="CQ22" s="48"/>
    </row>
    <row r="23" spans="29:95" x14ac:dyDescent="0.2">
      <c r="AC23" s="44">
        <f t="shared" si="0"/>
        <v>14</v>
      </c>
      <c r="AD23" s="44"/>
      <c r="AE23" s="44"/>
      <c r="AG23" s="45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7"/>
      <c r="CJ23" s="47"/>
      <c r="CK23" s="47"/>
      <c r="CL23" s="47"/>
      <c r="CM23" s="47"/>
      <c r="CN23" s="47"/>
      <c r="CO23" s="47"/>
      <c r="CP23" s="47"/>
      <c r="CQ23" s="48"/>
    </row>
    <row r="24" spans="29:95" x14ac:dyDescent="0.2">
      <c r="AC24" s="44">
        <f t="shared" si="0"/>
        <v>15</v>
      </c>
      <c r="AD24" s="44"/>
      <c r="AE24" s="44"/>
      <c r="AG24" s="45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7"/>
      <c r="CJ24" s="47"/>
      <c r="CK24" s="47"/>
      <c r="CL24" s="47"/>
      <c r="CM24" s="47"/>
      <c r="CN24" s="47"/>
      <c r="CO24" s="47"/>
      <c r="CP24" s="47"/>
      <c r="CQ24" s="48"/>
    </row>
    <row r="25" spans="29:95" x14ac:dyDescent="0.2">
      <c r="AC25" s="44">
        <f t="shared" si="0"/>
        <v>16</v>
      </c>
      <c r="AD25" s="44"/>
      <c r="AE25" s="44"/>
      <c r="AG25" s="45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7"/>
      <c r="CJ25" s="47"/>
      <c r="CK25" s="47"/>
      <c r="CL25" s="47"/>
      <c r="CM25" s="47"/>
      <c r="CN25" s="47"/>
      <c r="CO25" s="47"/>
      <c r="CP25" s="47"/>
      <c r="CQ25" s="48"/>
    </row>
    <row r="26" spans="29:95" x14ac:dyDescent="0.2">
      <c r="AC26" s="44">
        <f t="shared" si="0"/>
        <v>17</v>
      </c>
      <c r="AD26" s="44"/>
      <c r="AE26" s="44"/>
      <c r="AG26" s="45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7"/>
      <c r="CJ26" s="47"/>
      <c r="CK26" s="47"/>
      <c r="CL26" s="47"/>
      <c r="CM26" s="47"/>
      <c r="CN26" s="47"/>
      <c r="CO26" s="47"/>
      <c r="CP26" s="47"/>
      <c r="CQ26" s="48"/>
    </row>
    <row r="27" spans="29:95" x14ac:dyDescent="0.2">
      <c r="AC27" s="44">
        <f t="shared" si="0"/>
        <v>18</v>
      </c>
      <c r="AD27" s="44"/>
      <c r="AE27" s="44"/>
      <c r="AG27" s="45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7"/>
      <c r="CJ27" s="47"/>
      <c r="CK27" s="47"/>
      <c r="CL27" s="47"/>
      <c r="CM27" s="47"/>
      <c r="CN27" s="47"/>
      <c r="CO27" s="47"/>
      <c r="CP27" s="47"/>
      <c r="CQ27" s="48"/>
    </row>
    <row r="28" spans="29:95" x14ac:dyDescent="0.2">
      <c r="AC28" s="44">
        <f t="shared" si="0"/>
        <v>19</v>
      </c>
      <c r="AD28" s="44"/>
      <c r="AE28" s="44"/>
      <c r="AG28" s="45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7"/>
      <c r="CJ28" s="47"/>
      <c r="CK28" s="47"/>
      <c r="CL28" s="47"/>
      <c r="CM28" s="47"/>
      <c r="CN28" s="47"/>
      <c r="CO28" s="47"/>
      <c r="CP28" s="47"/>
      <c r="CQ28" s="48"/>
    </row>
    <row r="29" spans="29:95" x14ac:dyDescent="0.2">
      <c r="AC29" s="44">
        <f t="shared" si="0"/>
        <v>20</v>
      </c>
      <c r="AD29" s="44"/>
      <c r="AE29" s="44"/>
      <c r="AG29" s="45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7"/>
      <c r="CJ29" s="47"/>
      <c r="CK29" s="47"/>
      <c r="CL29" s="47"/>
      <c r="CM29" s="47"/>
      <c r="CN29" s="47"/>
      <c r="CO29" s="47"/>
      <c r="CP29" s="47"/>
      <c r="CQ29" s="48"/>
    </row>
    <row r="30" spans="29:95" x14ac:dyDescent="0.2">
      <c r="AC30" s="44">
        <f t="shared" si="0"/>
        <v>21</v>
      </c>
      <c r="AD30" s="44"/>
      <c r="AE30" s="44"/>
      <c r="AG30" s="45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7"/>
      <c r="CJ30" s="47"/>
      <c r="CK30" s="47"/>
      <c r="CL30" s="47"/>
      <c r="CM30" s="47"/>
      <c r="CN30" s="47"/>
      <c r="CO30" s="47"/>
      <c r="CP30" s="47"/>
      <c r="CQ30" s="48"/>
    </row>
    <row r="31" spans="29:95" x14ac:dyDescent="0.2">
      <c r="AC31" s="44">
        <f t="shared" si="0"/>
        <v>22</v>
      </c>
      <c r="AD31" s="44"/>
      <c r="AE31" s="44"/>
      <c r="AG31" s="45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7"/>
      <c r="CJ31" s="47"/>
      <c r="CK31" s="47"/>
      <c r="CL31" s="47"/>
      <c r="CM31" s="47"/>
      <c r="CN31" s="47"/>
      <c r="CO31" s="47"/>
      <c r="CP31" s="47"/>
      <c r="CQ31" s="48"/>
    </row>
    <row r="32" spans="29:95" x14ac:dyDescent="0.2">
      <c r="AC32" s="44">
        <f t="shared" si="0"/>
        <v>23</v>
      </c>
      <c r="AD32" s="44"/>
      <c r="AE32" s="44"/>
      <c r="AG32" s="45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7"/>
      <c r="CJ32" s="47"/>
      <c r="CK32" s="47"/>
      <c r="CL32" s="47"/>
      <c r="CM32" s="47"/>
      <c r="CN32" s="47"/>
      <c r="CO32" s="47"/>
      <c r="CP32" s="47"/>
      <c r="CQ32" s="48"/>
    </row>
    <row r="33" spans="29:95" x14ac:dyDescent="0.2">
      <c r="AC33" s="44">
        <f t="shared" si="0"/>
        <v>24</v>
      </c>
      <c r="AD33" s="44"/>
      <c r="AE33" s="44"/>
      <c r="AG33" s="45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7"/>
      <c r="CJ33" s="47"/>
      <c r="CK33" s="47"/>
      <c r="CL33" s="47"/>
      <c r="CM33" s="47"/>
      <c r="CN33" s="47"/>
      <c r="CO33" s="47"/>
      <c r="CP33" s="47"/>
      <c r="CQ33" s="48"/>
    </row>
    <row r="34" spans="29:95" x14ac:dyDescent="0.2">
      <c r="AC34" s="44">
        <f t="shared" si="0"/>
        <v>25</v>
      </c>
      <c r="AD34" s="44"/>
      <c r="AE34" s="44"/>
      <c r="AG34" s="45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7"/>
      <c r="CJ34" s="47"/>
      <c r="CK34" s="47"/>
      <c r="CL34" s="47"/>
      <c r="CM34" s="47"/>
      <c r="CN34" s="47"/>
      <c r="CO34" s="47"/>
      <c r="CP34" s="47"/>
      <c r="CQ34" s="48"/>
    </row>
    <row r="35" spans="29:95" x14ac:dyDescent="0.2">
      <c r="AC35" s="44">
        <f t="shared" si="0"/>
        <v>26</v>
      </c>
      <c r="AD35" s="44"/>
      <c r="AE35" s="44"/>
      <c r="AG35" s="45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7"/>
      <c r="CJ35" s="47"/>
      <c r="CK35" s="47"/>
      <c r="CL35" s="47"/>
      <c r="CM35" s="47"/>
      <c r="CN35" s="47"/>
      <c r="CO35" s="47"/>
      <c r="CP35" s="47"/>
      <c r="CQ35" s="48"/>
    </row>
    <row r="36" spans="29:95" x14ac:dyDescent="0.2">
      <c r="AC36" s="44">
        <f t="shared" si="0"/>
        <v>27</v>
      </c>
      <c r="AD36" s="44"/>
      <c r="AE36" s="44"/>
      <c r="AG36" s="45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7"/>
      <c r="CJ36" s="47"/>
      <c r="CK36" s="47"/>
      <c r="CL36" s="47"/>
      <c r="CM36" s="47"/>
      <c r="CN36" s="47"/>
      <c r="CO36" s="47"/>
      <c r="CP36" s="47"/>
      <c r="CQ36" s="48"/>
    </row>
    <row r="37" spans="29:95" x14ac:dyDescent="0.2">
      <c r="AC37" s="44">
        <f t="shared" si="0"/>
        <v>28</v>
      </c>
      <c r="AD37" s="44"/>
      <c r="AE37" s="44"/>
      <c r="AG37" s="45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7"/>
      <c r="CJ37" s="47"/>
      <c r="CK37" s="47"/>
      <c r="CL37" s="47"/>
      <c r="CM37" s="47"/>
      <c r="CN37" s="47"/>
      <c r="CO37" s="47"/>
      <c r="CP37" s="47"/>
      <c r="CQ37" s="48"/>
    </row>
    <row r="38" spans="29:95" x14ac:dyDescent="0.2">
      <c r="AC38" s="44">
        <f t="shared" si="0"/>
        <v>29</v>
      </c>
      <c r="AD38" s="44"/>
      <c r="AE38" s="44"/>
      <c r="AG38" s="45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7"/>
      <c r="CJ38" s="47"/>
      <c r="CK38" s="47"/>
      <c r="CL38" s="47"/>
      <c r="CM38" s="47"/>
      <c r="CN38" s="47"/>
      <c r="CO38" s="47"/>
      <c r="CP38" s="47"/>
      <c r="CQ38" s="48"/>
    </row>
    <row r="39" spans="29:95" ht="12" thickBot="1" x14ac:dyDescent="0.25">
      <c r="AC39" s="44">
        <f t="shared" si="0"/>
        <v>30</v>
      </c>
      <c r="AD39" s="44"/>
      <c r="AE39" s="44"/>
      <c r="AG39" s="52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5"/>
      <c r="CJ39" s="55"/>
      <c r="CK39" s="55"/>
      <c r="CL39" s="55"/>
      <c r="CM39" s="55"/>
      <c r="CN39" s="55"/>
      <c r="CO39" s="55"/>
      <c r="CP39" s="55"/>
      <c r="CQ39" s="56"/>
    </row>
    <row r="40" spans="29:95" ht="15" customHeight="1" thickBot="1" x14ac:dyDescent="0.25"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50" t="s">
        <v>17</v>
      </c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1">
        <f>SUM(CI10:CQ39)</f>
        <v>0</v>
      </c>
      <c r="CJ40" s="51"/>
      <c r="CK40" s="51"/>
      <c r="CL40" s="51"/>
      <c r="CM40" s="51"/>
      <c r="CN40" s="51"/>
      <c r="CO40" s="51"/>
      <c r="CP40" s="51"/>
      <c r="CQ40" s="51"/>
    </row>
    <row r="42" spans="29:95" ht="12" thickBot="1" x14ac:dyDescent="0.25">
      <c r="AG42" s="44" t="s">
        <v>4</v>
      </c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</row>
    <row r="43" spans="29:95" x14ac:dyDescent="0.2">
      <c r="AG43" s="42" t="s">
        <v>13</v>
      </c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 t="s">
        <v>16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 t="s">
        <v>15</v>
      </c>
      <c r="CJ43" s="41"/>
      <c r="CK43" s="41"/>
      <c r="CL43" s="41"/>
      <c r="CM43" s="41"/>
      <c r="CN43" s="41"/>
      <c r="CO43" s="41"/>
      <c r="CP43" s="41"/>
      <c r="CQ43" s="43"/>
    </row>
    <row r="44" spans="29:95" x14ac:dyDescent="0.2">
      <c r="AC44" s="44">
        <v>1</v>
      </c>
      <c r="AD44" s="44"/>
      <c r="AE44" s="44"/>
      <c r="AG44" s="45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7"/>
      <c r="CJ44" s="47"/>
      <c r="CK44" s="47"/>
      <c r="CL44" s="47"/>
      <c r="CM44" s="47"/>
      <c r="CN44" s="47"/>
      <c r="CO44" s="47"/>
      <c r="CP44" s="47"/>
      <c r="CQ44" s="48"/>
    </row>
    <row r="45" spans="29:95" x14ac:dyDescent="0.2">
      <c r="AC45" s="44">
        <f>+AC44+1</f>
        <v>2</v>
      </c>
      <c r="AD45" s="44"/>
      <c r="AE45" s="44"/>
      <c r="AG45" s="45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7"/>
      <c r="CJ45" s="47"/>
      <c r="CK45" s="47"/>
      <c r="CL45" s="47"/>
      <c r="CM45" s="47"/>
      <c r="CN45" s="47"/>
      <c r="CO45" s="47"/>
      <c r="CP45" s="47"/>
      <c r="CQ45" s="48"/>
    </row>
    <row r="46" spans="29:95" x14ac:dyDescent="0.2">
      <c r="AC46" s="44">
        <f t="shared" ref="AC46:AC48" si="1">+AC45+1</f>
        <v>3</v>
      </c>
      <c r="AD46" s="44"/>
      <c r="AE46" s="44"/>
      <c r="AG46" s="45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7"/>
      <c r="CJ46" s="47"/>
      <c r="CK46" s="47"/>
      <c r="CL46" s="47"/>
      <c r="CM46" s="47"/>
      <c r="CN46" s="47"/>
      <c r="CO46" s="47"/>
      <c r="CP46" s="47"/>
      <c r="CQ46" s="48"/>
    </row>
    <row r="47" spans="29:95" x14ac:dyDescent="0.2">
      <c r="AC47" s="44">
        <f t="shared" si="1"/>
        <v>4</v>
      </c>
      <c r="AD47" s="44"/>
      <c r="AE47" s="44"/>
      <c r="AG47" s="45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7"/>
      <c r="CJ47" s="47"/>
      <c r="CK47" s="47"/>
      <c r="CL47" s="47"/>
      <c r="CM47" s="47"/>
      <c r="CN47" s="47"/>
      <c r="CO47" s="47"/>
      <c r="CP47" s="47"/>
      <c r="CQ47" s="48"/>
    </row>
    <row r="48" spans="29:95" ht="12" thickBot="1" x14ac:dyDescent="0.25">
      <c r="AC48" s="44">
        <f t="shared" si="1"/>
        <v>5</v>
      </c>
      <c r="AD48" s="44"/>
      <c r="AE48" s="44"/>
      <c r="AG48" s="52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5"/>
      <c r="CJ48" s="55"/>
      <c r="CK48" s="55"/>
      <c r="CL48" s="55"/>
      <c r="CM48" s="55"/>
      <c r="CN48" s="55"/>
      <c r="CO48" s="55"/>
      <c r="CP48" s="55"/>
      <c r="CQ48" s="56"/>
    </row>
    <row r="49" spans="29:95" ht="15" customHeight="1" thickBot="1" x14ac:dyDescent="0.25">
      <c r="BU49" s="50" t="s">
        <v>17</v>
      </c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1">
        <f>SUM(CI44:CQ48)</f>
        <v>0</v>
      </c>
      <c r="CJ49" s="51"/>
      <c r="CK49" s="51"/>
      <c r="CL49" s="51"/>
      <c r="CM49" s="51"/>
      <c r="CN49" s="51"/>
      <c r="CO49" s="51"/>
      <c r="CP49" s="51"/>
      <c r="CQ49" s="51"/>
    </row>
    <row r="51" spans="29:95" ht="12" thickBot="1" x14ac:dyDescent="0.25">
      <c r="AG51" s="44" t="s">
        <v>5</v>
      </c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</row>
    <row r="52" spans="29:95" x14ac:dyDescent="0.2">
      <c r="AG52" s="42" t="s">
        <v>13</v>
      </c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 t="s">
        <v>16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 t="s">
        <v>15</v>
      </c>
      <c r="CJ52" s="41"/>
      <c r="CK52" s="41"/>
      <c r="CL52" s="41"/>
      <c r="CM52" s="41"/>
      <c r="CN52" s="41"/>
      <c r="CO52" s="41"/>
      <c r="CP52" s="41"/>
      <c r="CQ52" s="43"/>
    </row>
    <row r="53" spans="29:95" x14ac:dyDescent="0.2">
      <c r="AC53" s="44">
        <v>1</v>
      </c>
      <c r="AD53" s="44"/>
      <c r="AE53" s="44"/>
      <c r="AG53" s="45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7"/>
      <c r="CJ53" s="47"/>
      <c r="CK53" s="47"/>
      <c r="CL53" s="47"/>
      <c r="CM53" s="47"/>
      <c r="CN53" s="47"/>
      <c r="CO53" s="47"/>
      <c r="CP53" s="47"/>
      <c r="CQ53" s="48"/>
    </row>
    <row r="54" spans="29:95" x14ac:dyDescent="0.2">
      <c r="AC54" s="44">
        <f>+AC53+1</f>
        <v>2</v>
      </c>
      <c r="AD54" s="44"/>
      <c r="AE54" s="44"/>
      <c r="AG54" s="45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7"/>
      <c r="CJ54" s="47"/>
      <c r="CK54" s="47"/>
      <c r="CL54" s="47"/>
      <c r="CM54" s="47"/>
      <c r="CN54" s="47"/>
      <c r="CO54" s="47"/>
      <c r="CP54" s="47"/>
      <c r="CQ54" s="48"/>
    </row>
    <row r="55" spans="29:95" x14ac:dyDescent="0.2">
      <c r="AC55" s="44">
        <f t="shared" ref="AC55:AC82" si="2">+AC54+1</f>
        <v>3</v>
      </c>
      <c r="AD55" s="44"/>
      <c r="AE55" s="44"/>
      <c r="AG55" s="45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7"/>
      <c r="CJ55" s="47"/>
      <c r="CK55" s="47"/>
      <c r="CL55" s="47"/>
      <c r="CM55" s="47"/>
      <c r="CN55" s="47"/>
      <c r="CO55" s="47"/>
      <c r="CP55" s="47"/>
      <c r="CQ55" s="48"/>
    </row>
    <row r="56" spans="29:95" x14ac:dyDescent="0.2">
      <c r="AC56" s="44">
        <f t="shared" si="2"/>
        <v>4</v>
      </c>
      <c r="AD56" s="44"/>
      <c r="AE56" s="44"/>
      <c r="AG56" s="45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7"/>
      <c r="CJ56" s="47"/>
      <c r="CK56" s="47"/>
      <c r="CL56" s="47"/>
      <c r="CM56" s="47"/>
      <c r="CN56" s="47"/>
      <c r="CO56" s="47"/>
      <c r="CP56" s="47"/>
      <c r="CQ56" s="48"/>
    </row>
    <row r="57" spans="29:95" x14ac:dyDescent="0.2">
      <c r="AC57" s="44">
        <f t="shared" si="2"/>
        <v>5</v>
      </c>
      <c r="AD57" s="44"/>
      <c r="AE57" s="44"/>
      <c r="AG57" s="45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7"/>
      <c r="CJ57" s="47"/>
      <c r="CK57" s="47"/>
      <c r="CL57" s="47"/>
      <c r="CM57" s="47"/>
      <c r="CN57" s="47"/>
      <c r="CO57" s="47"/>
      <c r="CP57" s="47"/>
      <c r="CQ57" s="48"/>
    </row>
    <row r="58" spans="29:95" x14ac:dyDescent="0.2">
      <c r="AC58" s="44">
        <f t="shared" si="2"/>
        <v>6</v>
      </c>
      <c r="AD58" s="44"/>
      <c r="AE58" s="44"/>
      <c r="AG58" s="45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7"/>
      <c r="CJ58" s="47"/>
      <c r="CK58" s="47"/>
      <c r="CL58" s="47"/>
      <c r="CM58" s="47"/>
      <c r="CN58" s="47"/>
      <c r="CO58" s="47"/>
      <c r="CP58" s="47"/>
      <c r="CQ58" s="48"/>
    </row>
    <row r="59" spans="29:95" x14ac:dyDescent="0.2">
      <c r="AC59" s="44">
        <f t="shared" si="2"/>
        <v>7</v>
      </c>
      <c r="AD59" s="44"/>
      <c r="AE59" s="44"/>
      <c r="AG59" s="45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7"/>
      <c r="CJ59" s="47"/>
      <c r="CK59" s="47"/>
      <c r="CL59" s="47"/>
      <c r="CM59" s="47"/>
      <c r="CN59" s="47"/>
      <c r="CO59" s="47"/>
      <c r="CP59" s="47"/>
      <c r="CQ59" s="48"/>
    </row>
    <row r="60" spans="29:95" x14ac:dyDescent="0.2">
      <c r="AC60" s="44">
        <f t="shared" si="2"/>
        <v>8</v>
      </c>
      <c r="AD60" s="44"/>
      <c r="AE60" s="44"/>
      <c r="AG60" s="45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7"/>
      <c r="CJ60" s="47"/>
      <c r="CK60" s="47"/>
      <c r="CL60" s="47"/>
      <c r="CM60" s="47"/>
      <c r="CN60" s="47"/>
      <c r="CO60" s="47"/>
      <c r="CP60" s="47"/>
      <c r="CQ60" s="48"/>
    </row>
    <row r="61" spans="29:95" x14ac:dyDescent="0.2">
      <c r="AC61" s="44">
        <f t="shared" si="2"/>
        <v>9</v>
      </c>
      <c r="AD61" s="44"/>
      <c r="AE61" s="44"/>
      <c r="AG61" s="45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7"/>
      <c r="CJ61" s="47"/>
      <c r="CK61" s="47"/>
      <c r="CL61" s="47"/>
      <c r="CM61" s="47"/>
      <c r="CN61" s="47"/>
      <c r="CO61" s="47"/>
      <c r="CP61" s="47"/>
      <c r="CQ61" s="48"/>
    </row>
    <row r="62" spans="29:95" x14ac:dyDescent="0.2">
      <c r="AC62" s="44">
        <f t="shared" si="2"/>
        <v>10</v>
      </c>
      <c r="AD62" s="44"/>
      <c r="AE62" s="44"/>
      <c r="AG62" s="45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7"/>
      <c r="CJ62" s="47"/>
      <c r="CK62" s="47"/>
      <c r="CL62" s="47"/>
      <c r="CM62" s="47"/>
      <c r="CN62" s="47"/>
      <c r="CO62" s="47"/>
      <c r="CP62" s="47"/>
      <c r="CQ62" s="48"/>
    </row>
    <row r="63" spans="29:95" x14ac:dyDescent="0.2">
      <c r="AC63" s="44">
        <f t="shared" si="2"/>
        <v>11</v>
      </c>
      <c r="AD63" s="44"/>
      <c r="AE63" s="44"/>
      <c r="AG63" s="45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7"/>
      <c r="CJ63" s="47"/>
      <c r="CK63" s="47"/>
      <c r="CL63" s="47"/>
      <c r="CM63" s="47"/>
      <c r="CN63" s="47"/>
      <c r="CO63" s="47"/>
      <c r="CP63" s="47"/>
      <c r="CQ63" s="48"/>
    </row>
    <row r="64" spans="29:95" x14ac:dyDescent="0.2">
      <c r="AC64" s="44">
        <f t="shared" si="2"/>
        <v>12</v>
      </c>
      <c r="AD64" s="44"/>
      <c r="AE64" s="44"/>
      <c r="AG64" s="45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7"/>
      <c r="CJ64" s="47"/>
      <c r="CK64" s="47"/>
      <c r="CL64" s="47"/>
      <c r="CM64" s="47"/>
      <c r="CN64" s="47"/>
      <c r="CO64" s="47"/>
      <c r="CP64" s="47"/>
      <c r="CQ64" s="48"/>
    </row>
    <row r="65" spans="29:95" x14ac:dyDescent="0.2">
      <c r="AC65" s="44">
        <f t="shared" si="2"/>
        <v>13</v>
      </c>
      <c r="AD65" s="44"/>
      <c r="AE65" s="44"/>
      <c r="AG65" s="45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7"/>
      <c r="CJ65" s="47"/>
      <c r="CK65" s="47"/>
      <c r="CL65" s="47"/>
      <c r="CM65" s="47"/>
      <c r="CN65" s="47"/>
      <c r="CO65" s="47"/>
      <c r="CP65" s="47"/>
      <c r="CQ65" s="48"/>
    </row>
    <row r="66" spans="29:95" x14ac:dyDescent="0.2">
      <c r="AC66" s="44">
        <f t="shared" si="2"/>
        <v>14</v>
      </c>
      <c r="AD66" s="44"/>
      <c r="AE66" s="44"/>
      <c r="AG66" s="45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7"/>
      <c r="CJ66" s="47"/>
      <c r="CK66" s="47"/>
      <c r="CL66" s="47"/>
      <c r="CM66" s="47"/>
      <c r="CN66" s="47"/>
      <c r="CO66" s="47"/>
      <c r="CP66" s="47"/>
      <c r="CQ66" s="48"/>
    </row>
    <row r="67" spans="29:95" x14ac:dyDescent="0.2">
      <c r="AC67" s="44">
        <f t="shared" si="2"/>
        <v>15</v>
      </c>
      <c r="AD67" s="44"/>
      <c r="AE67" s="44"/>
      <c r="AG67" s="45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7"/>
      <c r="CJ67" s="47"/>
      <c r="CK67" s="47"/>
      <c r="CL67" s="47"/>
      <c r="CM67" s="47"/>
      <c r="CN67" s="47"/>
      <c r="CO67" s="47"/>
      <c r="CP67" s="47"/>
      <c r="CQ67" s="48"/>
    </row>
    <row r="68" spans="29:95" x14ac:dyDescent="0.2">
      <c r="AC68" s="44">
        <f t="shared" si="2"/>
        <v>16</v>
      </c>
      <c r="AD68" s="44"/>
      <c r="AE68" s="44"/>
      <c r="AG68" s="45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7"/>
      <c r="CJ68" s="47"/>
      <c r="CK68" s="47"/>
      <c r="CL68" s="47"/>
      <c r="CM68" s="47"/>
      <c r="CN68" s="47"/>
      <c r="CO68" s="47"/>
      <c r="CP68" s="47"/>
      <c r="CQ68" s="48"/>
    </row>
    <row r="69" spans="29:95" x14ac:dyDescent="0.2">
      <c r="AC69" s="44">
        <f t="shared" si="2"/>
        <v>17</v>
      </c>
      <c r="AD69" s="44"/>
      <c r="AE69" s="44"/>
      <c r="AG69" s="45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7"/>
      <c r="CJ69" s="47"/>
      <c r="CK69" s="47"/>
      <c r="CL69" s="47"/>
      <c r="CM69" s="47"/>
      <c r="CN69" s="47"/>
      <c r="CO69" s="47"/>
      <c r="CP69" s="47"/>
      <c r="CQ69" s="48"/>
    </row>
    <row r="70" spans="29:95" x14ac:dyDescent="0.2">
      <c r="AC70" s="44">
        <f t="shared" si="2"/>
        <v>18</v>
      </c>
      <c r="AD70" s="44"/>
      <c r="AE70" s="44"/>
      <c r="AG70" s="45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7"/>
      <c r="CJ70" s="47"/>
      <c r="CK70" s="47"/>
      <c r="CL70" s="47"/>
      <c r="CM70" s="47"/>
      <c r="CN70" s="47"/>
      <c r="CO70" s="47"/>
      <c r="CP70" s="47"/>
      <c r="CQ70" s="48"/>
    </row>
    <row r="71" spans="29:95" x14ac:dyDescent="0.2">
      <c r="AC71" s="44">
        <f t="shared" si="2"/>
        <v>19</v>
      </c>
      <c r="AD71" s="44"/>
      <c r="AE71" s="44"/>
      <c r="AG71" s="45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7"/>
      <c r="CJ71" s="47"/>
      <c r="CK71" s="47"/>
      <c r="CL71" s="47"/>
      <c r="CM71" s="47"/>
      <c r="CN71" s="47"/>
      <c r="CO71" s="47"/>
      <c r="CP71" s="47"/>
      <c r="CQ71" s="48"/>
    </row>
    <row r="72" spans="29:95" x14ac:dyDescent="0.2">
      <c r="AC72" s="44">
        <f t="shared" si="2"/>
        <v>20</v>
      </c>
      <c r="AD72" s="44"/>
      <c r="AE72" s="44"/>
      <c r="AG72" s="45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7"/>
      <c r="CJ72" s="47"/>
      <c r="CK72" s="47"/>
      <c r="CL72" s="47"/>
      <c r="CM72" s="47"/>
      <c r="CN72" s="47"/>
      <c r="CO72" s="47"/>
      <c r="CP72" s="47"/>
      <c r="CQ72" s="48"/>
    </row>
    <row r="73" spans="29:95" x14ac:dyDescent="0.2">
      <c r="AC73" s="44">
        <f t="shared" si="2"/>
        <v>21</v>
      </c>
      <c r="AD73" s="44"/>
      <c r="AE73" s="44"/>
      <c r="AG73" s="45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7"/>
      <c r="CJ73" s="47"/>
      <c r="CK73" s="47"/>
      <c r="CL73" s="47"/>
      <c r="CM73" s="47"/>
      <c r="CN73" s="47"/>
      <c r="CO73" s="47"/>
      <c r="CP73" s="47"/>
      <c r="CQ73" s="48"/>
    </row>
    <row r="74" spans="29:95" x14ac:dyDescent="0.2">
      <c r="AC74" s="44">
        <f t="shared" si="2"/>
        <v>22</v>
      </c>
      <c r="AD74" s="44"/>
      <c r="AE74" s="44"/>
      <c r="AG74" s="45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7"/>
      <c r="CJ74" s="47"/>
      <c r="CK74" s="47"/>
      <c r="CL74" s="47"/>
      <c r="CM74" s="47"/>
      <c r="CN74" s="47"/>
      <c r="CO74" s="47"/>
      <c r="CP74" s="47"/>
      <c r="CQ74" s="48"/>
    </row>
    <row r="75" spans="29:95" x14ac:dyDescent="0.2">
      <c r="AC75" s="44">
        <f t="shared" si="2"/>
        <v>23</v>
      </c>
      <c r="AD75" s="44"/>
      <c r="AE75" s="44"/>
      <c r="AG75" s="45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7"/>
      <c r="CJ75" s="47"/>
      <c r="CK75" s="47"/>
      <c r="CL75" s="47"/>
      <c r="CM75" s="47"/>
      <c r="CN75" s="47"/>
      <c r="CO75" s="47"/>
      <c r="CP75" s="47"/>
      <c r="CQ75" s="48"/>
    </row>
    <row r="76" spans="29:95" x14ac:dyDescent="0.2">
      <c r="AC76" s="44">
        <f t="shared" si="2"/>
        <v>24</v>
      </c>
      <c r="AD76" s="44"/>
      <c r="AE76" s="44"/>
      <c r="AG76" s="45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7"/>
      <c r="CJ76" s="47"/>
      <c r="CK76" s="47"/>
      <c r="CL76" s="47"/>
      <c r="CM76" s="47"/>
      <c r="CN76" s="47"/>
      <c r="CO76" s="47"/>
      <c r="CP76" s="47"/>
      <c r="CQ76" s="48"/>
    </row>
    <row r="77" spans="29:95" x14ac:dyDescent="0.2">
      <c r="AC77" s="44">
        <f t="shared" si="2"/>
        <v>25</v>
      </c>
      <c r="AD77" s="44"/>
      <c r="AE77" s="44"/>
      <c r="AG77" s="45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7"/>
      <c r="CJ77" s="47"/>
      <c r="CK77" s="47"/>
      <c r="CL77" s="47"/>
      <c r="CM77" s="47"/>
      <c r="CN77" s="47"/>
      <c r="CO77" s="47"/>
      <c r="CP77" s="47"/>
      <c r="CQ77" s="48"/>
    </row>
    <row r="78" spans="29:95" x14ac:dyDescent="0.2">
      <c r="AC78" s="44">
        <f t="shared" si="2"/>
        <v>26</v>
      </c>
      <c r="AD78" s="44"/>
      <c r="AE78" s="44"/>
      <c r="AG78" s="45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7"/>
      <c r="CJ78" s="47"/>
      <c r="CK78" s="47"/>
      <c r="CL78" s="47"/>
      <c r="CM78" s="47"/>
      <c r="CN78" s="47"/>
      <c r="CO78" s="47"/>
      <c r="CP78" s="47"/>
      <c r="CQ78" s="48"/>
    </row>
    <row r="79" spans="29:95" x14ac:dyDescent="0.2">
      <c r="AC79" s="44">
        <f t="shared" si="2"/>
        <v>27</v>
      </c>
      <c r="AD79" s="44"/>
      <c r="AE79" s="44"/>
      <c r="AG79" s="45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7"/>
      <c r="CJ79" s="47"/>
      <c r="CK79" s="47"/>
      <c r="CL79" s="47"/>
      <c r="CM79" s="47"/>
      <c r="CN79" s="47"/>
      <c r="CO79" s="47"/>
      <c r="CP79" s="47"/>
      <c r="CQ79" s="48"/>
    </row>
    <row r="80" spans="29:95" x14ac:dyDescent="0.2">
      <c r="AC80" s="44">
        <f t="shared" si="2"/>
        <v>28</v>
      </c>
      <c r="AD80" s="44"/>
      <c r="AE80" s="44"/>
      <c r="AG80" s="45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7"/>
      <c r="CJ80" s="47"/>
      <c r="CK80" s="47"/>
      <c r="CL80" s="47"/>
      <c r="CM80" s="47"/>
      <c r="CN80" s="47"/>
      <c r="CO80" s="47"/>
      <c r="CP80" s="47"/>
      <c r="CQ80" s="48"/>
    </row>
    <row r="81" spans="29:115" x14ac:dyDescent="0.2">
      <c r="AC81" s="44">
        <f t="shared" si="2"/>
        <v>29</v>
      </c>
      <c r="AD81" s="44"/>
      <c r="AE81" s="44"/>
      <c r="AG81" s="45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7"/>
      <c r="CJ81" s="47"/>
      <c r="CK81" s="47"/>
      <c r="CL81" s="47"/>
      <c r="CM81" s="47"/>
      <c r="CN81" s="47"/>
      <c r="CO81" s="47"/>
      <c r="CP81" s="47"/>
      <c r="CQ81" s="48"/>
    </row>
    <row r="82" spans="29:115" ht="12" thickBot="1" x14ac:dyDescent="0.25">
      <c r="AC82" s="44">
        <f t="shared" si="2"/>
        <v>30</v>
      </c>
      <c r="AD82" s="44"/>
      <c r="AE82" s="44"/>
      <c r="AG82" s="52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5"/>
      <c r="CJ82" s="55"/>
      <c r="CK82" s="55"/>
      <c r="CL82" s="55"/>
      <c r="CM82" s="55"/>
      <c r="CN82" s="55"/>
      <c r="CO82" s="55"/>
      <c r="CP82" s="55"/>
      <c r="CQ82" s="56"/>
    </row>
    <row r="83" spans="29:115" ht="12" thickBot="1" x14ac:dyDescent="0.25"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50" t="s">
        <v>17</v>
      </c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1">
        <f>SUM(CI53:CQ82)</f>
        <v>0</v>
      </c>
      <c r="CJ83" s="51"/>
      <c r="CK83" s="51"/>
      <c r="CL83" s="51"/>
      <c r="CM83" s="51"/>
      <c r="CN83" s="51"/>
      <c r="CO83" s="51"/>
      <c r="CP83" s="51"/>
      <c r="CQ83" s="51"/>
    </row>
    <row r="86" spans="29:115" ht="15" customHeight="1" x14ac:dyDescent="0.2">
      <c r="AC86" s="5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73" t="s">
        <v>49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4"/>
      <c r="CE86" s="69" t="s">
        <v>53</v>
      </c>
      <c r="CF86" s="70"/>
      <c r="CG86" s="70"/>
      <c r="CH86" s="67" t="s">
        <v>54</v>
      </c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1">
        <f>+RESUMO!V36</f>
        <v>42338</v>
      </c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3"/>
    </row>
    <row r="87" spans="29:115" x14ac:dyDescent="0.2">
      <c r="AC87" s="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8"/>
      <c r="CE87" s="71"/>
      <c r="CF87" s="72"/>
      <c r="CG87" s="72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4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6"/>
    </row>
    <row r="88" spans="29:115" ht="15" customHeight="1" x14ac:dyDescent="0.2">
      <c r="AC88" s="7"/>
      <c r="AO88" s="75" t="s">
        <v>50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6"/>
      <c r="CE88" s="69" t="s">
        <v>56</v>
      </c>
      <c r="CF88" s="70"/>
      <c r="CG88" s="70"/>
      <c r="CH88" s="67" t="s">
        <v>55</v>
      </c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1">
        <f>+CP6</f>
        <v>0</v>
      </c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3"/>
    </row>
    <row r="89" spans="29:115" ht="12.75" x14ac:dyDescent="0.2">
      <c r="AC89" s="7"/>
      <c r="AO89" s="75" t="s">
        <v>51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6"/>
      <c r="CE89" s="71"/>
      <c r="CF89" s="72"/>
      <c r="CG89" s="72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4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6"/>
    </row>
    <row r="90" spans="29:115" ht="15" customHeight="1" x14ac:dyDescent="0.2">
      <c r="AC90" s="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8"/>
      <c r="CE90" s="69" t="s">
        <v>57</v>
      </c>
      <c r="CF90" s="70"/>
      <c r="CG90" s="70"/>
      <c r="CH90" s="67" t="s">
        <v>64</v>
      </c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77" t="s">
        <v>77</v>
      </c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3"/>
    </row>
    <row r="91" spans="29:115" x14ac:dyDescent="0.2">
      <c r="AC91" s="8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60"/>
      <c r="CE91" s="71"/>
      <c r="CF91" s="72"/>
      <c r="CG91" s="72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4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6"/>
    </row>
    <row r="92" spans="29:115" ht="12.75" customHeight="1" x14ac:dyDescent="0.2">
      <c r="AC92" s="5"/>
      <c r="AD92" s="6"/>
      <c r="AE92" s="6"/>
      <c r="AF92" s="6"/>
      <c r="AG92" s="6"/>
      <c r="AH92" s="101" t="s">
        <v>70</v>
      </c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2"/>
      <c r="CE92" s="69" t="s">
        <v>58</v>
      </c>
      <c r="CF92" s="70"/>
      <c r="CG92" s="70"/>
      <c r="CH92" s="67" t="s">
        <v>65</v>
      </c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1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3"/>
    </row>
    <row r="93" spans="29:115" ht="11.25" customHeight="1" x14ac:dyDescent="0.2">
      <c r="AC93" s="103" t="s">
        <v>75</v>
      </c>
      <c r="AD93" s="72"/>
      <c r="AE93" s="72"/>
      <c r="AF93" s="39">
        <f>+$AD$6</f>
        <v>0</v>
      </c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15"/>
      <c r="CE93" s="71"/>
      <c r="CF93" s="72"/>
      <c r="CG93" s="72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4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6"/>
    </row>
    <row r="94" spans="29:115" ht="11.25" customHeight="1" x14ac:dyDescent="0.2">
      <c r="AC94" s="71"/>
      <c r="AD94" s="72"/>
      <c r="AE94" s="72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15"/>
      <c r="CE94" s="69" t="s">
        <v>59</v>
      </c>
      <c r="CF94" s="70"/>
      <c r="CG94" s="70"/>
      <c r="CH94" s="67" t="s">
        <v>81</v>
      </c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1">
        <f>+RESUMO!AI36</f>
        <v>42368</v>
      </c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3"/>
    </row>
    <row r="95" spans="29:115" ht="11.25" customHeight="1" x14ac:dyDescent="0.2">
      <c r="AC95" s="7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15"/>
      <c r="CE95" s="71"/>
      <c r="CF95" s="72"/>
      <c r="CG95" s="72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4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6"/>
    </row>
    <row r="96" spans="29:115" ht="11.25" customHeight="1" x14ac:dyDescent="0.2">
      <c r="AC96" s="7"/>
      <c r="AF96" s="39">
        <f>+$BR$6</f>
        <v>0</v>
      </c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15"/>
      <c r="CE96" s="69" t="s">
        <v>60</v>
      </c>
      <c r="CF96" s="70"/>
      <c r="CG96" s="70"/>
      <c r="CH96" s="67" t="s">
        <v>66</v>
      </c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83" t="str">
        <f>IF(RESUMO!FC18&gt;RESUMO!BM26,+RESUMO!FC18,IF(RESUMO!FC18&lt;RESUMO!BM26,"ACUMULOU P/PRÓXIMO MÊS"))</f>
        <v>ACUMULOU P/PRÓXIMO MÊS</v>
      </c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5"/>
    </row>
    <row r="97" spans="29:115" ht="11.25" customHeight="1" x14ac:dyDescent="0.2">
      <c r="AC97" s="8"/>
      <c r="AD97" s="9"/>
      <c r="AE97" s="9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16"/>
      <c r="CE97" s="71"/>
      <c r="CF97" s="72"/>
      <c r="CG97" s="72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86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8"/>
    </row>
    <row r="98" spans="29:115" x14ac:dyDescent="0.2">
      <c r="AC98" s="104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6"/>
      <c r="CE98" s="69" t="s">
        <v>61</v>
      </c>
      <c r="CF98" s="70"/>
      <c r="CG98" s="70"/>
      <c r="CH98" s="67" t="s">
        <v>68</v>
      </c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8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3"/>
    </row>
    <row r="99" spans="29:115" x14ac:dyDescent="0.2">
      <c r="AC99" s="95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7"/>
      <c r="CE99" s="71"/>
      <c r="CF99" s="72"/>
      <c r="CG99" s="72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4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6"/>
    </row>
    <row r="100" spans="29:115" ht="11.25" customHeight="1" x14ac:dyDescent="0.2">
      <c r="AC100" s="95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7"/>
      <c r="CE100" s="69" t="s">
        <v>62</v>
      </c>
      <c r="CF100" s="70"/>
      <c r="CG100" s="70"/>
      <c r="CH100" s="80" t="s">
        <v>67</v>
      </c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3"/>
    </row>
    <row r="101" spans="29:115" x14ac:dyDescent="0.2">
      <c r="AC101" s="98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100"/>
      <c r="CE101" s="71"/>
      <c r="CF101" s="72"/>
      <c r="CG101" s="72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64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6"/>
    </row>
    <row r="102" spans="29:115" x14ac:dyDescent="0.2">
      <c r="AC102" s="107" t="s">
        <v>71</v>
      </c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9"/>
      <c r="CE102" s="69" t="s">
        <v>63</v>
      </c>
      <c r="CF102" s="70"/>
      <c r="CG102" s="70"/>
      <c r="CH102" s="67" t="s">
        <v>69</v>
      </c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82" t="e">
        <f>+CX96+CX98+CX100</f>
        <v>#VALUE!</v>
      </c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3"/>
    </row>
    <row r="103" spans="29:115" x14ac:dyDescent="0.2">
      <c r="AC103" s="110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2"/>
      <c r="CE103" s="78"/>
      <c r="CF103" s="79"/>
      <c r="CG103" s="79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4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6"/>
    </row>
    <row r="104" spans="29:115" x14ac:dyDescent="0.2">
      <c r="AC104" s="7"/>
      <c r="AD104" s="89" t="s">
        <v>72</v>
      </c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10"/>
      <c r="CE104" s="69" t="s">
        <v>73</v>
      </c>
      <c r="CF104" s="70"/>
      <c r="CG104" s="70"/>
      <c r="CH104" s="91" t="s">
        <v>74</v>
      </c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2"/>
    </row>
    <row r="105" spans="29:115" x14ac:dyDescent="0.2">
      <c r="AC105" s="7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10"/>
      <c r="CE105" s="71"/>
      <c r="CF105" s="72"/>
      <c r="CG105" s="72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4"/>
    </row>
    <row r="106" spans="29:115" x14ac:dyDescent="0.2">
      <c r="AC106" s="7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10"/>
      <c r="CE106" s="95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7"/>
    </row>
    <row r="107" spans="29:115" x14ac:dyDescent="0.2">
      <c r="AC107" s="7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10"/>
      <c r="CE107" s="95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7"/>
    </row>
    <row r="108" spans="29:115" x14ac:dyDescent="0.2">
      <c r="AC108" s="7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10"/>
      <c r="CE108" s="95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7"/>
    </row>
    <row r="109" spans="29:115" x14ac:dyDescent="0.2">
      <c r="AC109" s="7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10"/>
      <c r="CE109" s="95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7"/>
    </row>
    <row r="110" spans="29:115" x14ac:dyDescent="0.2">
      <c r="AC110" s="8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11"/>
      <c r="CE110" s="98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100"/>
    </row>
    <row r="113" spans="29:116" ht="11.25" customHeight="1" x14ac:dyDescent="0.2">
      <c r="AC113" s="72" t="s">
        <v>76</v>
      </c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12"/>
    </row>
    <row r="114" spans="29:116" ht="11.25" customHeight="1" x14ac:dyDescent="0.2"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12"/>
    </row>
    <row r="115" spans="29:116" ht="11.25" customHeight="1" x14ac:dyDescent="0.2"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12"/>
    </row>
    <row r="116" spans="29:116" ht="11.25" customHeight="1" x14ac:dyDescent="0.2"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12"/>
    </row>
    <row r="119" spans="29:116" x14ac:dyDescent="0.2">
      <c r="AC119" s="5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73" t="s">
        <v>49</v>
      </c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4"/>
      <c r="CE119" s="69" t="s">
        <v>53</v>
      </c>
      <c r="CF119" s="70"/>
      <c r="CG119" s="70"/>
      <c r="CH119" s="67" t="s">
        <v>54</v>
      </c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1">
        <f>+CX86</f>
        <v>42338</v>
      </c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3"/>
    </row>
    <row r="120" spans="29:116" x14ac:dyDescent="0.2">
      <c r="AC120" s="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8"/>
      <c r="CE120" s="71"/>
      <c r="CF120" s="72"/>
      <c r="CG120" s="72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4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6"/>
    </row>
    <row r="121" spans="29:116" ht="12.75" x14ac:dyDescent="0.2">
      <c r="AC121" s="7"/>
      <c r="AO121" s="75" t="s">
        <v>50</v>
      </c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6"/>
      <c r="CE121" s="69" t="s">
        <v>56</v>
      </c>
      <c r="CF121" s="70"/>
      <c r="CG121" s="70"/>
      <c r="CH121" s="67" t="s">
        <v>55</v>
      </c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1">
        <f>+CX88</f>
        <v>0</v>
      </c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3"/>
    </row>
    <row r="122" spans="29:116" ht="12.75" x14ac:dyDescent="0.2">
      <c r="AC122" s="7"/>
      <c r="AO122" s="75" t="s">
        <v>51</v>
      </c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6"/>
      <c r="CE122" s="71"/>
      <c r="CF122" s="72"/>
      <c r="CG122" s="72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4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6"/>
    </row>
    <row r="123" spans="29:116" x14ac:dyDescent="0.2">
      <c r="AC123" s="7"/>
      <c r="AO123" s="57" t="s">
        <v>52</v>
      </c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8"/>
      <c r="CE123" s="69" t="s">
        <v>57</v>
      </c>
      <c r="CF123" s="70"/>
      <c r="CG123" s="70"/>
      <c r="CH123" s="67" t="s">
        <v>64</v>
      </c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1" t="str">
        <f>+CX90</f>
        <v>0190</v>
      </c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3"/>
    </row>
    <row r="124" spans="29:116" x14ac:dyDescent="0.2">
      <c r="AC124" s="8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60"/>
      <c r="CE124" s="71"/>
      <c r="CF124" s="72"/>
      <c r="CG124" s="72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4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6"/>
    </row>
    <row r="125" spans="29:116" ht="12" x14ac:dyDescent="0.2">
      <c r="AC125" s="5"/>
      <c r="AD125" s="6"/>
      <c r="AE125" s="6"/>
      <c r="AF125" s="6"/>
      <c r="AG125" s="6"/>
      <c r="AH125" s="101" t="s">
        <v>70</v>
      </c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2"/>
      <c r="CE125" s="69" t="s">
        <v>58</v>
      </c>
      <c r="CF125" s="70"/>
      <c r="CG125" s="70"/>
      <c r="CH125" s="67" t="s">
        <v>65</v>
      </c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1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3"/>
    </row>
    <row r="126" spans="29:116" ht="11.25" customHeight="1" x14ac:dyDescent="0.2">
      <c r="AC126" s="103" t="s">
        <v>75</v>
      </c>
      <c r="AD126" s="72"/>
      <c r="AE126" s="72"/>
      <c r="AF126" s="39">
        <f>+$AD$6</f>
        <v>0</v>
      </c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15"/>
      <c r="CE126" s="71"/>
      <c r="CF126" s="72"/>
      <c r="CG126" s="72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4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6"/>
    </row>
    <row r="127" spans="29:116" ht="11.25" customHeight="1" x14ac:dyDescent="0.2">
      <c r="AC127" s="71"/>
      <c r="AD127" s="72"/>
      <c r="AE127" s="72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15"/>
      <c r="CE127" s="69" t="s">
        <v>59</v>
      </c>
      <c r="CF127" s="70"/>
      <c r="CG127" s="70"/>
      <c r="CH127" s="67" t="s">
        <v>81</v>
      </c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1">
        <f>+CX94</f>
        <v>42368</v>
      </c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3"/>
    </row>
    <row r="128" spans="29:116" ht="11.25" customHeight="1" x14ac:dyDescent="0.2">
      <c r="AC128" s="7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15"/>
      <c r="CE128" s="71"/>
      <c r="CF128" s="72"/>
      <c r="CG128" s="72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4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6"/>
    </row>
    <row r="129" spans="29:115" ht="11.25" customHeight="1" x14ac:dyDescent="0.2">
      <c r="AC129" s="7"/>
      <c r="AF129" s="39">
        <f>+$BR$6</f>
        <v>0</v>
      </c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15"/>
      <c r="CE129" s="69" t="s">
        <v>60</v>
      </c>
      <c r="CF129" s="70"/>
      <c r="CG129" s="70"/>
      <c r="CH129" s="67" t="s">
        <v>66</v>
      </c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83" t="str">
        <f>+CX96</f>
        <v>ACUMULOU P/PRÓXIMO MÊS</v>
      </c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5"/>
    </row>
    <row r="130" spans="29:115" ht="11.25" customHeight="1" x14ac:dyDescent="0.2">
      <c r="AC130" s="8"/>
      <c r="AD130" s="9"/>
      <c r="AE130" s="9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16"/>
      <c r="CE130" s="71"/>
      <c r="CF130" s="72"/>
      <c r="CG130" s="72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86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8"/>
    </row>
    <row r="131" spans="29:115" x14ac:dyDescent="0.2">
      <c r="AC131" s="104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6"/>
      <c r="CE131" s="69" t="s">
        <v>61</v>
      </c>
      <c r="CF131" s="70"/>
      <c r="CG131" s="70"/>
      <c r="CH131" s="67" t="s">
        <v>68</v>
      </c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82">
        <f>+CX98</f>
        <v>0</v>
      </c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3"/>
    </row>
    <row r="132" spans="29:115" x14ac:dyDescent="0.2">
      <c r="AC132" s="95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7"/>
      <c r="CE132" s="71"/>
      <c r="CF132" s="72"/>
      <c r="CG132" s="72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4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6"/>
    </row>
    <row r="133" spans="29:115" x14ac:dyDescent="0.2">
      <c r="AC133" s="95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7"/>
      <c r="CE133" s="69" t="s">
        <v>62</v>
      </c>
      <c r="CF133" s="70"/>
      <c r="CG133" s="70"/>
      <c r="CH133" s="80" t="s">
        <v>67</v>
      </c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2">
        <f>+CX100</f>
        <v>0</v>
      </c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3"/>
    </row>
    <row r="134" spans="29:115" x14ac:dyDescent="0.2">
      <c r="AC134" s="98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100"/>
      <c r="CE134" s="71"/>
      <c r="CF134" s="72"/>
      <c r="CG134" s="72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64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6"/>
    </row>
    <row r="135" spans="29:115" x14ac:dyDescent="0.2">
      <c r="AC135" s="107" t="s">
        <v>71</v>
      </c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9"/>
      <c r="CE135" s="69" t="s">
        <v>63</v>
      </c>
      <c r="CF135" s="70"/>
      <c r="CG135" s="70"/>
      <c r="CH135" s="67" t="s">
        <v>69</v>
      </c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82" t="e">
        <f>+CX102</f>
        <v>#VALUE!</v>
      </c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3"/>
    </row>
    <row r="136" spans="29:115" x14ac:dyDescent="0.2">
      <c r="AC136" s="110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2"/>
      <c r="CE136" s="78"/>
      <c r="CF136" s="79"/>
      <c r="CG136" s="79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4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6"/>
    </row>
    <row r="137" spans="29:115" x14ac:dyDescent="0.2">
      <c r="AC137" s="7"/>
      <c r="AD137" s="89" t="s">
        <v>72</v>
      </c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10"/>
      <c r="CE137" s="69" t="s">
        <v>73</v>
      </c>
      <c r="CF137" s="70"/>
      <c r="CG137" s="70"/>
      <c r="CH137" s="91" t="s">
        <v>74</v>
      </c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2"/>
    </row>
    <row r="138" spans="29:115" x14ac:dyDescent="0.2">
      <c r="AC138" s="7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10"/>
      <c r="CE138" s="71"/>
      <c r="CF138" s="72"/>
      <c r="CG138" s="72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4"/>
    </row>
    <row r="139" spans="29:115" x14ac:dyDescent="0.2">
      <c r="AC139" s="7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10"/>
      <c r="CE139" s="95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7"/>
    </row>
    <row r="140" spans="29:115" x14ac:dyDescent="0.2">
      <c r="AC140" s="7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10"/>
      <c r="CE140" s="95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7"/>
    </row>
    <row r="141" spans="29:115" x14ac:dyDescent="0.2">
      <c r="AC141" s="7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10"/>
      <c r="CE141" s="95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7"/>
    </row>
    <row r="142" spans="29:115" x14ac:dyDescent="0.2">
      <c r="AC142" s="7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10"/>
      <c r="CE142" s="95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7"/>
    </row>
    <row r="143" spans="29:115" x14ac:dyDescent="0.2">
      <c r="AC143" s="8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11"/>
      <c r="CE143" s="98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100"/>
    </row>
  </sheetData>
  <sheetProtection password="E91E" sheet="1" objects="1" scenarios="1" selectLockedCells="1"/>
  <mergeCells count="367">
    <mergeCell ref="AC113:DK116"/>
    <mergeCell ref="AC135:CD136"/>
    <mergeCell ref="CE135:CG136"/>
    <mergeCell ref="CH135:CW136"/>
    <mergeCell ref="CX135:DK136"/>
    <mergeCell ref="AD137:CC143"/>
    <mergeCell ref="CE137:CG138"/>
    <mergeCell ref="CH137:DK138"/>
    <mergeCell ref="CE139:DK143"/>
    <mergeCell ref="AC131:CD134"/>
    <mergeCell ref="CE131:CG132"/>
    <mergeCell ref="CH131:CW132"/>
    <mergeCell ref="CX131:DK132"/>
    <mergeCell ref="CE133:CG134"/>
    <mergeCell ref="CH133:CW134"/>
    <mergeCell ref="CX133:DK134"/>
    <mergeCell ref="AC126:AE127"/>
    <mergeCell ref="CE127:CG128"/>
    <mergeCell ref="CH127:CW128"/>
    <mergeCell ref="CX127:DK128"/>
    <mergeCell ref="CE129:CG130"/>
    <mergeCell ref="CH129:CW130"/>
    <mergeCell ref="CX129:DK130"/>
    <mergeCell ref="AO123:CD124"/>
    <mergeCell ref="CE123:CG124"/>
    <mergeCell ref="CH123:CW124"/>
    <mergeCell ref="CX123:DK124"/>
    <mergeCell ref="AH125:CD125"/>
    <mergeCell ref="CE125:CG126"/>
    <mergeCell ref="CH125:CW126"/>
    <mergeCell ref="CX125:DK126"/>
    <mergeCell ref="AO119:CD120"/>
    <mergeCell ref="CE119:CG120"/>
    <mergeCell ref="CH119:CW120"/>
    <mergeCell ref="CX119:DK120"/>
    <mergeCell ref="AO121:CD121"/>
    <mergeCell ref="CE121:CG122"/>
    <mergeCell ref="CH121:CW122"/>
    <mergeCell ref="CX121:DK122"/>
    <mergeCell ref="AO122:CD122"/>
    <mergeCell ref="AF126:CC128"/>
    <mergeCell ref="AC102:CD103"/>
    <mergeCell ref="CE102:CG103"/>
    <mergeCell ref="CH102:CW103"/>
    <mergeCell ref="CX102:DK103"/>
    <mergeCell ref="AD104:CC110"/>
    <mergeCell ref="CE104:CG105"/>
    <mergeCell ref="CH104:DK105"/>
    <mergeCell ref="CE106:DK110"/>
    <mergeCell ref="AC98:CD101"/>
    <mergeCell ref="CE98:CG99"/>
    <mergeCell ref="CH98:CW99"/>
    <mergeCell ref="CX98:DK99"/>
    <mergeCell ref="CE100:CG101"/>
    <mergeCell ref="CH100:CW101"/>
    <mergeCell ref="CX100:DK101"/>
    <mergeCell ref="AC93:AE94"/>
    <mergeCell ref="CE94:CG95"/>
    <mergeCell ref="CH94:CW95"/>
    <mergeCell ref="CX94:DK95"/>
    <mergeCell ref="CE96:CG97"/>
    <mergeCell ref="CH96:CW97"/>
    <mergeCell ref="CX96:DK97"/>
    <mergeCell ref="AO90:CD91"/>
    <mergeCell ref="CE90:CG91"/>
    <mergeCell ref="CH90:CW91"/>
    <mergeCell ref="CX90:DK91"/>
    <mergeCell ref="AH92:CD92"/>
    <mergeCell ref="CE92:CG93"/>
    <mergeCell ref="CH92:CW93"/>
    <mergeCell ref="CX92:DK93"/>
    <mergeCell ref="AO86:CD87"/>
    <mergeCell ref="CE86:CG87"/>
    <mergeCell ref="CH86:CW87"/>
    <mergeCell ref="CX86:DK87"/>
    <mergeCell ref="AO88:CD88"/>
    <mergeCell ref="CE88:CG89"/>
    <mergeCell ref="CH88:CW89"/>
    <mergeCell ref="CX88:DK89"/>
    <mergeCell ref="AO89:CD89"/>
    <mergeCell ref="AC82:AE82"/>
    <mergeCell ref="AG82:BT82"/>
    <mergeCell ref="BU82:CH82"/>
    <mergeCell ref="CI82:CQ82"/>
    <mergeCell ref="BU83:CH83"/>
    <mergeCell ref="CI83:CQ83"/>
    <mergeCell ref="AC80:AE80"/>
    <mergeCell ref="AG80:BT80"/>
    <mergeCell ref="BU80:CH80"/>
    <mergeCell ref="CI80:CQ80"/>
    <mergeCell ref="AC81:AE81"/>
    <mergeCell ref="AG81:BT81"/>
    <mergeCell ref="BU81:CH81"/>
    <mergeCell ref="CI81:CQ81"/>
    <mergeCell ref="AC79:AE79"/>
    <mergeCell ref="AG79:BT79"/>
    <mergeCell ref="BU79:CH79"/>
    <mergeCell ref="CI79:CQ79"/>
    <mergeCell ref="AC46:AE46"/>
    <mergeCell ref="AG46:BT46"/>
    <mergeCell ref="BU46:CH46"/>
    <mergeCell ref="CI46:CQ46"/>
    <mergeCell ref="AC47:AE47"/>
    <mergeCell ref="AG51:CQ51"/>
    <mergeCell ref="BU78:CH78"/>
    <mergeCell ref="CI78:CQ78"/>
    <mergeCell ref="AC76:AE76"/>
    <mergeCell ref="AG76:BT76"/>
    <mergeCell ref="BU76:CH76"/>
    <mergeCell ref="CI76:CQ76"/>
    <mergeCell ref="AC77:AE77"/>
    <mergeCell ref="AG77:BT77"/>
    <mergeCell ref="BU77:CH77"/>
    <mergeCell ref="CI77:CQ77"/>
    <mergeCell ref="AC74:AE74"/>
    <mergeCell ref="AG74:BT74"/>
    <mergeCell ref="CI40:CQ40"/>
    <mergeCell ref="AG38:BT38"/>
    <mergeCell ref="BU38:CH38"/>
    <mergeCell ref="CI38:CQ38"/>
    <mergeCell ref="AG39:BT39"/>
    <mergeCell ref="BU39:CH39"/>
    <mergeCell ref="CI39:CQ39"/>
    <mergeCell ref="AC78:AE78"/>
    <mergeCell ref="AG78:BT78"/>
    <mergeCell ref="BU74:CH74"/>
    <mergeCell ref="CI74:CQ74"/>
    <mergeCell ref="AC75:AE75"/>
    <mergeCell ref="AG75:BT75"/>
    <mergeCell ref="BU75:CH75"/>
    <mergeCell ref="CI75:CQ75"/>
    <mergeCell ref="AC72:AE72"/>
    <mergeCell ref="AG72:BT72"/>
    <mergeCell ref="BU72:CH72"/>
    <mergeCell ref="CI72:CQ72"/>
    <mergeCell ref="AC73:AE73"/>
    <mergeCell ref="AG73:BT73"/>
    <mergeCell ref="BU73:CH73"/>
    <mergeCell ref="CI73:CQ73"/>
    <mergeCell ref="AC70:AE70"/>
    <mergeCell ref="AG70:BT70"/>
    <mergeCell ref="BU70:CH70"/>
    <mergeCell ref="CI70:CQ70"/>
    <mergeCell ref="AC71:AE71"/>
    <mergeCell ref="AG71:BT71"/>
    <mergeCell ref="BU71:CH71"/>
    <mergeCell ref="CI71:CQ71"/>
    <mergeCell ref="AC68:AE68"/>
    <mergeCell ref="AG68:BT68"/>
    <mergeCell ref="BU68:CH68"/>
    <mergeCell ref="CI68:CQ68"/>
    <mergeCell ref="AC69:AE69"/>
    <mergeCell ref="AG69:BT69"/>
    <mergeCell ref="BU69:CH69"/>
    <mergeCell ref="CI69:CQ69"/>
    <mergeCell ref="AC66:AE66"/>
    <mergeCell ref="AG66:BT66"/>
    <mergeCell ref="BU66:CH66"/>
    <mergeCell ref="CI66:CQ66"/>
    <mergeCell ref="AC67:AE67"/>
    <mergeCell ref="AG67:BT67"/>
    <mergeCell ref="BU67:CH67"/>
    <mergeCell ref="CI67:CQ67"/>
    <mergeCell ref="AC64:AE64"/>
    <mergeCell ref="AG64:BT64"/>
    <mergeCell ref="BU64:CH64"/>
    <mergeCell ref="CI64:CQ64"/>
    <mergeCell ref="AC65:AE65"/>
    <mergeCell ref="AG65:BT65"/>
    <mergeCell ref="BU65:CH65"/>
    <mergeCell ref="CI65:CQ65"/>
    <mergeCell ref="AC62:AE62"/>
    <mergeCell ref="AG62:BT62"/>
    <mergeCell ref="BU62:CH62"/>
    <mergeCell ref="CI62:CQ62"/>
    <mergeCell ref="AC63:AE63"/>
    <mergeCell ref="AG63:BT63"/>
    <mergeCell ref="BU63:CH63"/>
    <mergeCell ref="CI63:CQ63"/>
    <mergeCell ref="AC60:AE60"/>
    <mergeCell ref="AG60:BT60"/>
    <mergeCell ref="BU60:CH60"/>
    <mergeCell ref="CI60:CQ60"/>
    <mergeCell ref="AC61:AE61"/>
    <mergeCell ref="AG61:BT61"/>
    <mergeCell ref="BU61:CH61"/>
    <mergeCell ref="CI61:CQ61"/>
    <mergeCell ref="AC58:AE58"/>
    <mergeCell ref="AG58:BT58"/>
    <mergeCell ref="BU58:CH58"/>
    <mergeCell ref="CI58:CQ58"/>
    <mergeCell ref="AC59:AE59"/>
    <mergeCell ref="AG59:BT59"/>
    <mergeCell ref="BU59:CH59"/>
    <mergeCell ref="CI59:CQ59"/>
    <mergeCell ref="AC56:AE56"/>
    <mergeCell ref="AG56:BT56"/>
    <mergeCell ref="BU56:CH56"/>
    <mergeCell ref="CI56:CQ56"/>
    <mergeCell ref="AC57:AE57"/>
    <mergeCell ref="AG57:BT57"/>
    <mergeCell ref="BU57:CH57"/>
    <mergeCell ref="CI57:CQ57"/>
    <mergeCell ref="AC54:AE54"/>
    <mergeCell ref="AG54:BT54"/>
    <mergeCell ref="BU54:CH54"/>
    <mergeCell ref="CI54:CQ54"/>
    <mergeCell ref="AC55:AE55"/>
    <mergeCell ref="AG55:BT55"/>
    <mergeCell ref="BU55:CH55"/>
    <mergeCell ref="CI55:CQ55"/>
    <mergeCell ref="AG52:BT52"/>
    <mergeCell ref="BU52:CH52"/>
    <mergeCell ref="CI52:CQ52"/>
    <mergeCell ref="AC53:AE53"/>
    <mergeCell ref="AG53:BT53"/>
    <mergeCell ref="BU53:CH53"/>
    <mergeCell ref="CI53:CQ53"/>
    <mergeCell ref="BU37:CH37"/>
    <mergeCell ref="CI37:CQ37"/>
    <mergeCell ref="AC48:AE48"/>
    <mergeCell ref="AG48:BT48"/>
    <mergeCell ref="BU48:CH48"/>
    <mergeCell ref="CI48:CQ48"/>
    <mergeCell ref="BU49:CH49"/>
    <mergeCell ref="CI49:CQ49"/>
    <mergeCell ref="BU44:CH44"/>
    <mergeCell ref="CI44:CQ44"/>
    <mergeCell ref="AG47:BT47"/>
    <mergeCell ref="BU47:CH47"/>
    <mergeCell ref="CI47:CQ47"/>
    <mergeCell ref="AC44:AE44"/>
    <mergeCell ref="AG44:BT44"/>
    <mergeCell ref="AC45:AE45"/>
    <mergeCell ref="AG45:BT45"/>
    <mergeCell ref="BU45:CH45"/>
    <mergeCell ref="CI45:CQ45"/>
    <mergeCell ref="AG43:BT43"/>
    <mergeCell ref="BU43:CH43"/>
    <mergeCell ref="CI43:CQ43"/>
    <mergeCell ref="AG42:CQ42"/>
    <mergeCell ref="BU40:CH40"/>
    <mergeCell ref="AC39:AE39"/>
    <mergeCell ref="AC32:AE32"/>
    <mergeCell ref="AG32:BT32"/>
    <mergeCell ref="BU32:CH32"/>
    <mergeCell ref="CI32:CQ32"/>
    <mergeCell ref="AC33:AE33"/>
    <mergeCell ref="AG33:BT33"/>
    <mergeCell ref="BU33:CH33"/>
    <mergeCell ref="CI33:CQ33"/>
    <mergeCell ref="AC38:AE38"/>
    <mergeCell ref="AC34:AE34"/>
    <mergeCell ref="AG34:BT34"/>
    <mergeCell ref="BU34:CH34"/>
    <mergeCell ref="CI34:CQ34"/>
    <mergeCell ref="BU35:CH35"/>
    <mergeCell ref="CI35:CQ35"/>
    <mergeCell ref="AC35:AE35"/>
    <mergeCell ref="AG35:BT35"/>
    <mergeCell ref="AC36:AE36"/>
    <mergeCell ref="AG36:BT36"/>
    <mergeCell ref="BU36:CH36"/>
    <mergeCell ref="CI36:CQ36"/>
    <mergeCell ref="AC37:AE37"/>
    <mergeCell ref="AG37:BT37"/>
    <mergeCell ref="AC30:AE30"/>
    <mergeCell ref="AG30:BT30"/>
    <mergeCell ref="BU30:CH30"/>
    <mergeCell ref="CI30:CQ30"/>
    <mergeCell ref="AC31:AE31"/>
    <mergeCell ref="AG31:BT31"/>
    <mergeCell ref="BU31:CH31"/>
    <mergeCell ref="CI31:CQ31"/>
    <mergeCell ref="AC28:AE28"/>
    <mergeCell ref="AG28:BT28"/>
    <mergeCell ref="BU28:CH28"/>
    <mergeCell ref="CI28:CQ28"/>
    <mergeCell ref="AC29:AE29"/>
    <mergeCell ref="AG29:BT29"/>
    <mergeCell ref="BU29:CH29"/>
    <mergeCell ref="CI29:CQ29"/>
    <mergeCell ref="AC26:AE26"/>
    <mergeCell ref="AG26:BT26"/>
    <mergeCell ref="BU26:CH26"/>
    <mergeCell ref="CI26:CQ26"/>
    <mergeCell ref="AC27:AE27"/>
    <mergeCell ref="AG27:BT27"/>
    <mergeCell ref="BU27:CH27"/>
    <mergeCell ref="CI27:CQ27"/>
    <mergeCell ref="AC24:AE24"/>
    <mergeCell ref="AG24:BT24"/>
    <mergeCell ref="BU24:CH24"/>
    <mergeCell ref="CI24:CQ24"/>
    <mergeCell ref="AC25:AE25"/>
    <mergeCell ref="AG25:BT25"/>
    <mergeCell ref="BU25:CH25"/>
    <mergeCell ref="CI25:CQ25"/>
    <mergeCell ref="AC22:AE22"/>
    <mergeCell ref="AG22:BT22"/>
    <mergeCell ref="BU22:CH22"/>
    <mergeCell ref="CI22:CQ22"/>
    <mergeCell ref="AC23:AE23"/>
    <mergeCell ref="AG23:BT23"/>
    <mergeCell ref="BU23:CH23"/>
    <mergeCell ref="CI23:CQ23"/>
    <mergeCell ref="AC20:AE20"/>
    <mergeCell ref="AG20:BT20"/>
    <mergeCell ref="BU20:CH20"/>
    <mergeCell ref="CI20:CQ20"/>
    <mergeCell ref="AC21:AE21"/>
    <mergeCell ref="AG21:BT21"/>
    <mergeCell ref="BU21:CH21"/>
    <mergeCell ref="CI21:CQ21"/>
    <mergeCell ref="AC18:AE18"/>
    <mergeCell ref="AG18:BT18"/>
    <mergeCell ref="BU18:CH18"/>
    <mergeCell ref="CI18:CQ18"/>
    <mergeCell ref="AC19:AE19"/>
    <mergeCell ref="AG19:BT19"/>
    <mergeCell ref="BU19:CH19"/>
    <mergeCell ref="CI19:CQ19"/>
    <mergeCell ref="AC17:AE17"/>
    <mergeCell ref="AG17:BT17"/>
    <mergeCell ref="BU17:CH17"/>
    <mergeCell ref="CI17:CQ17"/>
    <mergeCell ref="AC16:AE16"/>
    <mergeCell ref="AG16:BT16"/>
    <mergeCell ref="BU16:CH16"/>
    <mergeCell ref="CI16:CQ16"/>
    <mergeCell ref="AF129:CC130"/>
    <mergeCell ref="AF93:CC95"/>
    <mergeCell ref="AF96:CC97"/>
    <mergeCell ref="AG9:BT9"/>
    <mergeCell ref="BU9:CH9"/>
    <mergeCell ref="CI9:CQ9"/>
    <mergeCell ref="AC13:AE13"/>
    <mergeCell ref="AG13:BT13"/>
    <mergeCell ref="BU13:CH13"/>
    <mergeCell ref="CI13:CQ13"/>
    <mergeCell ref="AC14:AE14"/>
    <mergeCell ref="AG14:BT14"/>
    <mergeCell ref="BU14:CH14"/>
    <mergeCell ref="CI14:CQ14"/>
    <mergeCell ref="AC15:AE15"/>
    <mergeCell ref="AG15:BT15"/>
    <mergeCell ref="BU15:CH15"/>
    <mergeCell ref="CI15:CQ15"/>
    <mergeCell ref="CI10:CQ10"/>
    <mergeCell ref="AC11:AE11"/>
    <mergeCell ref="AG8:CQ8"/>
    <mergeCell ref="CP6:DJ7"/>
    <mergeCell ref="CP4:DJ5"/>
    <mergeCell ref="AD4:BQ5"/>
    <mergeCell ref="BR4:CO5"/>
    <mergeCell ref="AD6:BQ7"/>
    <mergeCell ref="BR6:CO7"/>
    <mergeCell ref="AC12:AE12"/>
    <mergeCell ref="AG12:BT12"/>
    <mergeCell ref="BU12:CH12"/>
    <mergeCell ref="CI12:CQ12"/>
    <mergeCell ref="AC10:AE10"/>
    <mergeCell ref="AG10:BT10"/>
    <mergeCell ref="BU10:CH10"/>
    <mergeCell ref="AG11:BT11"/>
    <mergeCell ref="BU11:CH11"/>
    <mergeCell ref="CI11:CQ11"/>
  </mergeCells>
  <pageMargins left="0" right="0" top="0.78740157480314965" bottom="0.78740157480314965" header="0.31496062992125984" footer="0.31496062992125984"/>
  <pageSetup paperSize="9" orientation="portrait" horizontalDpi="0" verticalDpi="0" r:id="rId1"/>
  <rowBreaks count="2" manualBreakCount="2">
    <brk id="41" min="28" max="114" man="1"/>
    <brk id="84" min="28" max="11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autoPageBreaks="0"/>
  </sheetPr>
  <dimension ref="AC3:DL143"/>
  <sheetViews>
    <sheetView showGridLines="0" showRowColHeaders="0" showZeros="0" topLeftCell="A6" workbookViewId="0">
      <selection activeCell="AD6" sqref="AD6:BQ7"/>
    </sheetView>
  </sheetViews>
  <sheetFormatPr defaultColWidth="1.140625" defaultRowHeight="11.25" x14ac:dyDescent="0.2"/>
  <cols>
    <col min="1" max="16384" width="1.140625" style="3"/>
  </cols>
  <sheetData>
    <row r="3" spans="29:114" ht="12" thickBot="1" x14ac:dyDescent="0.25"/>
    <row r="4" spans="29:114" ht="11.25" customHeight="1" x14ac:dyDescent="0.2">
      <c r="AD4" s="27" t="s">
        <v>13</v>
      </c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9"/>
      <c r="BR4" s="27" t="s">
        <v>80</v>
      </c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9"/>
      <c r="CP4" s="27" t="s">
        <v>14</v>
      </c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9"/>
    </row>
    <row r="5" spans="29:114" ht="12" customHeight="1" thickBot="1" x14ac:dyDescent="0.25">
      <c r="AD5" s="30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2"/>
      <c r="BR5" s="30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2"/>
      <c r="CP5" s="30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2"/>
    </row>
    <row r="6" spans="29:114" ht="11.25" customHeight="1" x14ac:dyDescent="0.2">
      <c r="AD6" s="21">
        <f>+JANEIRO!AD6</f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3"/>
      <c r="BR6" s="33">
        <f>+JANEIRO!BR6</f>
        <v>0</v>
      </c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5"/>
      <c r="CP6" s="113">
        <f>+JANEIRO!CP6</f>
        <v>0</v>
      </c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5"/>
    </row>
    <row r="7" spans="29:114" ht="12" customHeight="1" thickBot="1" x14ac:dyDescent="0.25">
      <c r="AD7" s="24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6"/>
      <c r="BR7" s="36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8"/>
      <c r="CP7" s="116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8"/>
    </row>
    <row r="8" spans="29:114" ht="12" thickBot="1" x14ac:dyDescent="0.25">
      <c r="AG8" s="44" t="s">
        <v>12</v>
      </c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</row>
    <row r="9" spans="29:114" x14ac:dyDescent="0.2">
      <c r="AG9" s="42" t="s">
        <v>13</v>
      </c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 t="s">
        <v>16</v>
      </c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 t="s">
        <v>15</v>
      </c>
      <c r="CJ9" s="41"/>
      <c r="CK9" s="41"/>
      <c r="CL9" s="41"/>
      <c r="CM9" s="41"/>
      <c r="CN9" s="41"/>
      <c r="CO9" s="41"/>
      <c r="CP9" s="41"/>
      <c r="CQ9" s="43"/>
    </row>
    <row r="10" spans="29:114" ht="11.25" customHeight="1" x14ac:dyDescent="0.2">
      <c r="AC10" s="44">
        <v>1</v>
      </c>
      <c r="AD10" s="44"/>
      <c r="AE10" s="44"/>
      <c r="AG10" s="45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7"/>
      <c r="CJ10" s="47"/>
      <c r="CK10" s="47"/>
      <c r="CL10" s="47"/>
      <c r="CM10" s="47"/>
      <c r="CN10" s="47"/>
      <c r="CO10" s="47"/>
      <c r="CP10" s="47"/>
      <c r="CQ10" s="48"/>
    </row>
    <row r="11" spans="29:114" x14ac:dyDescent="0.2">
      <c r="AC11" s="44">
        <f>+AC10+1</f>
        <v>2</v>
      </c>
      <c r="AD11" s="44"/>
      <c r="AE11" s="44"/>
      <c r="AG11" s="45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7"/>
      <c r="CJ11" s="47"/>
      <c r="CK11" s="47"/>
      <c r="CL11" s="47"/>
      <c r="CM11" s="47"/>
      <c r="CN11" s="47"/>
      <c r="CO11" s="47"/>
      <c r="CP11" s="47"/>
      <c r="CQ11" s="48"/>
    </row>
    <row r="12" spans="29:114" x14ac:dyDescent="0.2">
      <c r="AC12" s="44">
        <f t="shared" ref="AC12:AC39" si="0">+AC11+1</f>
        <v>3</v>
      </c>
      <c r="AD12" s="44"/>
      <c r="AE12" s="44"/>
      <c r="AG12" s="45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7"/>
      <c r="CJ12" s="47"/>
      <c r="CK12" s="47"/>
      <c r="CL12" s="47"/>
      <c r="CM12" s="47"/>
      <c r="CN12" s="47"/>
      <c r="CO12" s="47"/>
      <c r="CP12" s="47"/>
      <c r="CQ12" s="48"/>
    </row>
    <row r="13" spans="29:114" x14ac:dyDescent="0.2">
      <c r="AC13" s="44">
        <f t="shared" si="0"/>
        <v>4</v>
      </c>
      <c r="AD13" s="44"/>
      <c r="AE13" s="44"/>
      <c r="AG13" s="45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7"/>
      <c r="CJ13" s="47"/>
      <c r="CK13" s="47"/>
      <c r="CL13" s="47"/>
      <c r="CM13" s="47"/>
      <c r="CN13" s="47"/>
      <c r="CO13" s="47"/>
      <c r="CP13" s="47"/>
      <c r="CQ13" s="48"/>
    </row>
    <row r="14" spans="29:114" x14ac:dyDescent="0.2">
      <c r="AC14" s="44">
        <f t="shared" si="0"/>
        <v>5</v>
      </c>
      <c r="AD14" s="44"/>
      <c r="AE14" s="44"/>
      <c r="AG14" s="45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7"/>
      <c r="CJ14" s="47"/>
      <c r="CK14" s="47"/>
      <c r="CL14" s="47"/>
      <c r="CM14" s="47"/>
      <c r="CN14" s="47"/>
      <c r="CO14" s="47"/>
      <c r="CP14" s="47"/>
      <c r="CQ14" s="48"/>
    </row>
    <row r="15" spans="29:114" x14ac:dyDescent="0.2">
      <c r="AC15" s="44">
        <f t="shared" si="0"/>
        <v>6</v>
      </c>
      <c r="AD15" s="44"/>
      <c r="AE15" s="44"/>
      <c r="AG15" s="45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7"/>
      <c r="CJ15" s="47"/>
      <c r="CK15" s="47"/>
      <c r="CL15" s="47"/>
      <c r="CM15" s="47"/>
      <c r="CN15" s="47"/>
      <c r="CO15" s="47"/>
      <c r="CP15" s="47"/>
      <c r="CQ15" s="48"/>
    </row>
    <row r="16" spans="29:114" x14ac:dyDescent="0.2">
      <c r="AC16" s="44">
        <f t="shared" si="0"/>
        <v>7</v>
      </c>
      <c r="AD16" s="44"/>
      <c r="AE16" s="44"/>
      <c r="AG16" s="45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7"/>
      <c r="CJ16" s="47"/>
      <c r="CK16" s="47"/>
      <c r="CL16" s="47"/>
      <c r="CM16" s="47"/>
      <c r="CN16" s="47"/>
      <c r="CO16" s="47"/>
      <c r="CP16" s="47"/>
      <c r="CQ16" s="48"/>
    </row>
    <row r="17" spans="29:95" x14ac:dyDescent="0.2">
      <c r="AC17" s="44">
        <f t="shared" si="0"/>
        <v>8</v>
      </c>
      <c r="AD17" s="44"/>
      <c r="AE17" s="44"/>
      <c r="AG17" s="45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7"/>
      <c r="CJ17" s="47"/>
      <c r="CK17" s="47"/>
      <c r="CL17" s="47"/>
      <c r="CM17" s="47"/>
      <c r="CN17" s="47"/>
      <c r="CO17" s="47"/>
      <c r="CP17" s="47"/>
      <c r="CQ17" s="48"/>
    </row>
    <row r="18" spans="29:95" x14ac:dyDescent="0.2">
      <c r="AC18" s="44">
        <f t="shared" si="0"/>
        <v>9</v>
      </c>
      <c r="AD18" s="44"/>
      <c r="AE18" s="44"/>
      <c r="AG18" s="45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7"/>
      <c r="CJ18" s="47"/>
      <c r="CK18" s="47"/>
      <c r="CL18" s="47"/>
      <c r="CM18" s="47"/>
      <c r="CN18" s="47"/>
      <c r="CO18" s="47"/>
      <c r="CP18" s="47"/>
      <c r="CQ18" s="48"/>
    </row>
    <row r="19" spans="29:95" x14ac:dyDescent="0.2">
      <c r="AC19" s="44">
        <f t="shared" si="0"/>
        <v>10</v>
      </c>
      <c r="AD19" s="44"/>
      <c r="AE19" s="44"/>
      <c r="AG19" s="45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7"/>
      <c r="CJ19" s="47"/>
      <c r="CK19" s="47"/>
      <c r="CL19" s="47"/>
      <c r="CM19" s="47"/>
      <c r="CN19" s="47"/>
      <c r="CO19" s="47"/>
      <c r="CP19" s="47"/>
      <c r="CQ19" s="48"/>
    </row>
    <row r="20" spans="29:95" x14ac:dyDescent="0.2">
      <c r="AC20" s="44">
        <f t="shared" si="0"/>
        <v>11</v>
      </c>
      <c r="AD20" s="44"/>
      <c r="AE20" s="44"/>
      <c r="AG20" s="45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7"/>
      <c r="CJ20" s="47"/>
      <c r="CK20" s="47"/>
      <c r="CL20" s="47"/>
      <c r="CM20" s="47"/>
      <c r="CN20" s="47"/>
      <c r="CO20" s="47"/>
      <c r="CP20" s="47"/>
      <c r="CQ20" s="48"/>
    </row>
    <row r="21" spans="29:95" x14ac:dyDescent="0.2">
      <c r="AC21" s="44">
        <f t="shared" si="0"/>
        <v>12</v>
      </c>
      <c r="AD21" s="44"/>
      <c r="AE21" s="44"/>
      <c r="AG21" s="45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7"/>
      <c r="CJ21" s="47"/>
      <c r="CK21" s="47"/>
      <c r="CL21" s="47"/>
      <c r="CM21" s="47"/>
      <c r="CN21" s="47"/>
      <c r="CO21" s="47"/>
      <c r="CP21" s="47"/>
      <c r="CQ21" s="48"/>
    </row>
    <row r="22" spans="29:95" x14ac:dyDescent="0.2">
      <c r="AC22" s="44">
        <f t="shared" si="0"/>
        <v>13</v>
      </c>
      <c r="AD22" s="44"/>
      <c r="AE22" s="44"/>
      <c r="AG22" s="45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7"/>
      <c r="CJ22" s="47"/>
      <c r="CK22" s="47"/>
      <c r="CL22" s="47"/>
      <c r="CM22" s="47"/>
      <c r="CN22" s="47"/>
      <c r="CO22" s="47"/>
      <c r="CP22" s="47"/>
      <c r="CQ22" s="48"/>
    </row>
    <row r="23" spans="29:95" x14ac:dyDescent="0.2">
      <c r="AC23" s="44">
        <f t="shared" si="0"/>
        <v>14</v>
      </c>
      <c r="AD23" s="44"/>
      <c r="AE23" s="44"/>
      <c r="AG23" s="45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7"/>
      <c r="CJ23" s="47"/>
      <c r="CK23" s="47"/>
      <c r="CL23" s="47"/>
      <c r="CM23" s="47"/>
      <c r="CN23" s="47"/>
      <c r="CO23" s="47"/>
      <c r="CP23" s="47"/>
      <c r="CQ23" s="48"/>
    </row>
    <row r="24" spans="29:95" x14ac:dyDescent="0.2">
      <c r="AC24" s="44">
        <f t="shared" si="0"/>
        <v>15</v>
      </c>
      <c r="AD24" s="44"/>
      <c r="AE24" s="44"/>
      <c r="AG24" s="45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7"/>
      <c r="CJ24" s="47"/>
      <c r="CK24" s="47"/>
      <c r="CL24" s="47"/>
      <c r="CM24" s="47"/>
      <c r="CN24" s="47"/>
      <c r="CO24" s="47"/>
      <c r="CP24" s="47"/>
      <c r="CQ24" s="48"/>
    </row>
    <row r="25" spans="29:95" x14ac:dyDescent="0.2">
      <c r="AC25" s="44">
        <f t="shared" si="0"/>
        <v>16</v>
      </c>
      <c r="AD25" s="44"/>
      <c r="AE25" s="44"/>
      <c r="AG25" s="45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7"/>
      <c r="CJ25" s="47"/>
      <c r="CK25" s="47"/>
      <c r="CL25" s="47"/>
      <c r="CM25" s="47"/>
      <c r="CN25" s="47"/>
      <c r="CO25" s="47"/>
      <c r="CP25" s="47"/>
      <c r="CQ25" s="48"/>
    </row>
    <row r="26" spans="29:95" x14ac:dyDescent="0.2">
      <c r="AC26" s="44">
        <f t="shared" si="0"/>
        <v>17</v>
      </c>
      <c r="AD26" s="44"/>
      <c r="AE26" s="44"/>
      <c r="AG26" s="45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7"/>
      <c r="CJ26" s="47"/>
      <c r="CK26" s="47"/>
      <c r="CL26" s="47"/>
      <c r="CM26" s="47"/>
      <c r="CN26" s="47"/>
      <c r="CO26" s="47"/>
      <c r="CP26" s="47"/>
      <c r="CQ26" s="48"/>
    </row>
    <row r="27" spans="29:95" x14ac:dyDescent="0.2">
      <c r="AC27" s="44">
        <f t="shared" si="0"/>
        <v>18</v>
      </c>
      <c r="AD27" s="44"/>
      <c r="AE27" s="44"/>
      <c r="AG27" s="45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7"/>
      <c r="CJ27" s="47"/>
      <c r="CK27" s="47"/>
      <c r="CL27" s="47"/>
      <c r="CM27" s="47"/>
      <c r="CN27" s="47"/>
      <c r="CO27" s="47"/>
      <c r="CP27" s="47"/>
      <c r="CQ27" s="48"/>
    </row>
    <row r="28" spans="29:95" x14ac:dyDescent="0.2">
      <c r="AC28" s="44">
        <f t="shared" si="0"/>
        <v>19</v>
      </c>
      <c r="AD28" s="44"/>
      <c r="AE28" s="44"/>
      <c r="AG28" s="45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7"/>
      <c r="CJ28" s="47"/>
      <c r="CK28" s="47"/>
      <c r="CL28" s="47"/>
      <c r="CM28" s="47"/>
      <c r="CN28" s="47"/>
      <c r="CO28" s="47"/>
      <c r="CP28" s="47"/>
      <c r="CQ28" s="48"/>
    </row>
    <row r="29" spans="29:95" x14ac:dyDescent="0.2">
      <c r="AC29" s="44">
        <f t="shared" si="0"/>
        <v>20</v>
      </c>
      <c r="AD29" s="44"/>
      <c r="AE29" s="44"/>
      <c r="AG29" s="45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7"/>
      <c r="CJ29" s="47"/>
      <c r="CK29" s="47"/>
      <c r="CL29" s="47"/>
      <c r="CM29" s="47"/>
      <c r="CN29" s="47"/>
      <c r="CO29" s="47"/>
      <c r="CP29" s="47"/>
      <c r="CQ29" s="48"/>
    </row>
    <row r="30" spans="29:95" x14ac:dyDescent="0.2">
      <c r="AC30" s="44">
        <f t="shared" si="0"/>
        <v>21</v>
      </c>
      <c r="AD30" s="44"/>
      <c r="AE30" s="44"/>
      <c r="AG30" s="45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7"/>
      <c r="CJ30" s="47"/>
      <c r="CK30" s="47"/>
      <c r="CL30" s="47"/>
      <c r="CM30" s="47"/>
      <c r="CN30" s="47"/>
      <c r="CO30" s="47"/>
      <c r="CP30" s="47"/>
      <c r="CQ30" s="48"/>
    </row>
    <row r="31" spans="29:95" x14ac:dyDescent="0.2">
      <c r="AC31" s="44">
        <f t="shared" si="0"/>
        <v>22</v>
      </c>
      <c r="AD31" s="44"/>
      <c r="AE31" s="44"/>
      <c r="AG31" s="45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7"/>
      <c r="CJ31" s="47"/>
      <c r="CK31" s="47"/>
      <c r="CL31" s="47"/>
      <c r="CM31" s="47"/>
      <c r="CN31" s="47"/>
      <c r="CO31" s="47"/>
      <c r="CP31" s="47"/>
      <c r="CQ31" s="48"/>
    </row>
    <row r="32" spans="29:95" x14ac:dyDescent="0.2">
      <c r="AC32" s="44">
        <f t="shared" si="0"/>
        <v>23</v>
      </c>
      <c r="AD32" s="44"/>
      <c r="AE32" s="44"/>
      <c r="AG32" s="45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7"/>
      <c r="CJ32" s="47"/>
      <c r="CK32" s="47"/>
      <c r="CL32" s="47"/>
      <c r="CM32" s="47"/>
      <c r="CN32" s="47"/>
      <c r="CO32" s="47"/>
      <c r="CP32" s="47"/>
      <c r="CQ32" s="48"/>
    </row>
    <row r="33" spans="29:95" x14ac:dyDescent="0.2">
      <c r="AC33" s="44">
        <f t="shared" si="0"/>
        <v>24</v>
      </c>
      <c r="AD33" s="44"/>
      <c r="AE33" s="44"/>
      <c r="AG33" s="45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7"/>
      <c r="CJ33" s="47"/>
      <c r="CK33" s="47"/>
      <c r="CL33" s="47"/>
      <c r="CM33" s="47"/>
      <c r="CN33" s="47"/>
      <c r="CO33" s="47"/>
      <c r="CP33" s="47"/>
      <c r="CQ33" s="48"/>
    </row>
    <row r="34" spans="29:95" x14ac:dyDescent="0.2">
      <c r="AC34" s="44">
        <f t="shared" si="0"/>
        <v>25</v>
      </c>
      <c r="AD34" s="44"/>
      <c r="AE34" s="44"/>
      <c r="AG34" s="45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7"/>
      <c r="CJ34" s="47"/>
      <c r="CK34" s="47"/>
      <c r="CL34" s="47"/>
      <c r="CM34" s="47"/>
      <c r="CN34" s="47"/>
      <c r="CO34" s="47"/>
      <c r="CP34" s="47"/>
      <c r="CQ34" s="48"/>
    </row>
    <row r="35" spans="29:95" x14ac:dyDescent="0.2">
      <c r="AC35" s="44">
        <f t="shared" si="0"/>
        <v>26</v>
      </c>
      <c r="AD35" s="44"/>
      <c r="AE35" s="44"/>
      <c r="AG35" s="45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7"/>
      <c r="CJ35" s="47"/>
      <c r="CK35" s="47"/>
      <c r="CL35" s="47"/>
      <c r="CM35" s="47"/>
      <c r="CN35" s="47"/>
      <c r="CO35" s="47"/>
      <c r="CP35" s="47"/>
      <c r="CQ35" s="48"/>
    </row>
    <row r="36" spans="29:95" x14ac:dyDescent="0.2">
      <c r="AC36" s="44">
        <f t="shared" si="0"/>
        <v>27</v>
      </c>
      <c r="AD36" s="44"/>
      <c r="AE36" s="44"/>
      <c r="AG36" s="45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7"/>
      <c r="CJ36" s="47"/>
      <c r="CK36" s="47"/>
      <c r="CL36" s="47"/>
      <c r="CM36" s="47"/>
      <c r="CN36" s="47"/>
      <c r="CO36" s="47"/>
      <c r="CP36" s="47"/>
      <c r="CQ36" s="48"/>
    </row>
    <row r="37" spans="29:95" x14ac:dyDescent="0.2">
      <c r="AC37" s="44">
        <f t="shared" si="0"/>
        <v>28</v>
      </c>
      <c r="AD37" s="44"/>
      <c r="AE37" s="44"/>
      <c r="AG37" s="45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7"/>
      <c r="CJ37" s="47"/>
      <c r="CK37" s="47"/>
      <c r="CL37" s="47"/>
      <c r="CM37" s="47"/>
      <c r="CN37" s="47"/>
      <c r="CO37" s="47"/>
      <c r="CP37" s="47"/>
      <c r="CQ37" s="48"/>
    </row>
    <row r="38" spans="29:95" x14ac:dyDescent="0.2">
      <c r="AC38" s="44">
        <f t="shared" si="0"/>
        <v>29</v>
      </c>
      <c r="AD38" s="44"/>
      <c r="AE38" s="44"/>
      <c r="AG38" s="45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7"/>
      <c r="CJ38" s="47"/>
      <c r="CK38" s="47"/>
      <c r="CL38" s="47"/>
      <c r="CM38" s="47"/>
      <c r="CN38" s="47"/>
      <c r="CO38" s="47"/>
      <c r="CP38" s="47"/>
      <c r="CQ38" s="48"/>
    </row>
    <row r="39" spans="29:95" ht="12" thickBot="1" x14ac:dyDescent="0.25">
      <c r="AC39" s="44">
        <f t="shared" si="0"/>
        <v>30</v>
      </c>
      <c r="AD39" s="44"/>
      <c r="AE39" s="44"/>
      <c r="AG39" s="52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5"/>
      <c r="CJ39" s="55"/>
      <c r="CK39" s="55"/>
      <c r="CL39" s="55"/>
      <c r="CM39" s="55"/>
      <c r="CN39" s="55"/>
      <c r="CO39" s="55"/>
      <c r="CP39" s="55"/>
      <c r="CQ39" s="56"/>
    </row>
    <row r="40" spans="29:95" ht="15" customHeight="1" thickBot="1" x14ac:dyDescent="0.25"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50" t="s">
        <v>17</v>
      </c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1">
        <f>SUM(CI10:CQ39)</f>
        <v>0</v>
      </c>
      <c r="CJ40" s="51"/>
      <c r="CK40" s="51"/>
      <c r="CL40" s="51"/>
      <c r="CM40" s="51"/>
      <c r="CN40" s="51"/>
      <c r="CO40" s="51"/>
      <c r="CP40" s="51"/>
      <c r="CQ40" s="51"/>
    </row>
    <row r="42" spans="29:95" ht="12" thickBot="1" x14ac:dyDescent="0.25">
      <c r="AG42" s="44" t="s">
        <v>4</v>
      </c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</row>
    <row r="43" spans="29:95" x14ac:dyDescent="0.2">
      <c r="AG43" s="42" t="s">
        <v>13</v>
      </c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 t="s">
        <v>16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 t="s">
        <v>15</v>
      </c>
      <c r="CJ43" s="41"/>
      <c r="CK43" s="41"/>
      <c r="CL43" s="41"/>
      <c r="CM43" s="41"/>
      <c r="CN43" s="41"/>
      <c r="CO43" s="41"/>
      <c r="CP43" s="41"/>
      <c r="CQ43" s="43"/>
    </row>
    <row r="44" spans="29:95" x14ac:dyDescent="0.2">
      <c r="AC44" s="44">
        <v>1</v>
      </c>
      <c r="AD44" s="44"/>
      <c r="AE44" s="44"/>
      <c r="AG44" s="45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7"/>
      <c r="CJ44" s="47"/>
      <c r="CK44" s="47"/>
      <c r="CL44" s="47"/>
      <c r="CM44" s="47"/>
      <c r="CN44" s="47"/>
      <c r="CO44" s="47"/>
      <c r="CP44" s="47"/>
      <c r="CQ44" s="48"/>
    </row>
    <row r="45" spans="29:95" x14ac:dyDescent="0.2">
      <c r="AC45" s="44">
        <f>+AC44+1</f>
        <v>2</v>
      </c>
      <c r="AD45" s="44"/>
      <c r="AE45" s="44"/>
      <c r="AG45" s="45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7"/>
      <c r="CJ45" s="47"/>
      <c r="CK45" s="47"/>
      <c r="CL45" s="47"/>
      <c r="CM45" s="47"/>
      <c r="CN45" s="47"/>
      <c r="CO45" s="47"/>
      <c r="CP45" s="47"/>
      <c r="CQ45" s="48"/>
    </row>
    <row r="46" spans="29:95" x14ac:dyDescent="0.2">
      <c r="AC46" s="44">
        <f t="shared" ref="AC46:AC48" si="1">+AC45+1</f>
        <v>3</v>
      </c>
      <c r="AD46" s="44"/>
      <c r="AE46" s="44"/>
      <c r="AG46" s="45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7"/>
      <c r="CJ46" s="47"/>
      <c r="CK46" s="47"/>
      <c r="CL46" s="47"/>
      <c r="CM46" s="47"/>
      <c r="CN46" s="47"/>
      <c r="CO46" s="47"/>
      <c r="CP46" s="47"/>
      <c r="CQ46" s="48"/>
    </row>
    <row r="47" spans="29:95" x14ac:dyDescent="0.2">
      <c r="AC47" s="44">
        <f t="shared" si="1"/>
        <v>4</v>
      </c>
      <c r="AD47" s="44"/>
      <c r="AE47" s="44"/>
      <c r="AG47" s="45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7"/>
      <c r="CJ47" s="47"/>
      <c r="CK47" s="47"/>
      <c r="CL47" s="47"/>
      <c r="CM47" s="47"/>
      <c r="CN47" s="47"/>
      <c r="CO47" s="47"/>
      <c r="CP47" s="47"/>
      <c r="CQ47" s="48"/>
    </row>
    <row r="48" spans="29:95" ht="12" thickBot="1" x14ac:dyDescent="0.25">
      <c r="AC48" s="44">
        <f t="shared" si="1"/>
        <v>5</v>
      </c>
      <c r="AD48" s="44"/>
      <c r="AE48" s="44"/>
      <c r="AG48" s="52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5"/>
      <c r="CJ48" s="55"/>
      <c r="CK48" s="55"/>
      <c r="CL48" s="55"/>
      <c r="CM48" s="55"/>
      <c r="CN48" s="55"/>
      <c r="CO48" s="55"/>
      <c r="CP48" s="55"/>
      <c r="CQ48" s="56"/>
    </row>
    <row r="49" spans="29:95" ht="15" customHeight="1" thickBot="1" x14ac:dyDescent="0.25">
      <c r="BU49" s="50" t="s">
        <v>17</v>
      </c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1">
        <f>SUM(CI44:CQ48)</f>
        <v>0</v>
      </c>
      <c r="CJ49" s="51"/>
      <c r="CK49" s="51"/>
      <c r="CL49" s="51"/>
      <c r="CM49" s="51"/>
      <c r="CN49" s="51"/>
      <c r="CO49" s="51"/>
      <c r="CP49" s="51"/>
      <c r="CQ49" s="51"/>
    </row>
    <row r="51" spans="29:95" ht="12" thickBot="1" x14ac:dyDescent="0.25">
      <c r="AG51" s="44" t="s">
        <v>5</v>
      </c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</row>
    <row r="52" spans="29:95" x14ac:dyDescent="0.2">
      <c r="AG52" s="42" t="s">
        <v>13</v>
      </c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 t="s">
        <v>16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 t="s">
        <v>15</v>
      </c>
      <c r="CJ52" s="41"/>
      <c r="CK52" s="41"/>
      <c r="CL52" s="41"/>
      <c r="CM52" s="41"/>
      <c r="CN52" s="41"/>
      <c r="CO52" s="41"/>
      <c r="CP52" s="41"/>
      <c r="CQ52" s="43"/>
    </row>
    <row r="53" spans="29:95" x14ac:dyDescent="0.2">
      <c r="AC53" s="44">
        <v>1</v>
      </c>
      <c r="AD53" s="44"/>
      <c r="AE53" s="44"/>
      <c r="AG53" s="45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7"/>
      <c r="CJ53" s="47"/>
      <c r="CK53" s="47"/>
      <c r="CL53" s="47"/>
      <c r="CM53" s="47"/>
      <c r="CN53" s="47"/>
      <c r="CO53" s="47"/>
      <c r="CP53" s="47"/>
      <c r="CQ53" s="48"/>
    </row>
    <row r="54" spans="29:95" x14ac:dyDescent="0.2">
      <c r="AC54" s="44">
        <f>+AC53+1</f>
        <v>2</v>
      </c>
      <c r="AD54" s="44"/>
      <c r="AE54" s="44"/>
      <c r="AG54" s="45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7"/>
      <c r="CJ54" s="47"/>
      <c r="CK54" s="47"/>
      <c r="CL54" s="47"/>
      <c r="CM54" s="47"/>
      <c r="CN54" s="47"/>
      <c r="CO54" s="47"/>
      <c r="CP54" s="47"/>
      <c r="CQ54" s="48"/>
    </row>
    <row r="55" spans="29:95" x14ac:dyDescent="0.2">
      <c r="AC55" s="44">
        <f t="shared" ref="AC55:AC82" si="2">+AC54+1</f>
        <v>3</v>
      </c>
      <c r="AD55" s="44"/>
      <c r="AE55" s="44"/>
      <c r="AG55" s="45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7"/>
      <c r="CJ55" s="47"/>
      <c r="CK55" s="47"/>
      <c r="CL55" s="47"/>
      <c r="CM55" s="47"/>
      <c r="CN55" s="47"/>
      <c r="CO55" s="47"/>
      <c r="CP55" s="47"/>
      <c r="CQ55" s="48"/>
    </row>
    <row r="56" spans="29:95" x14ac:dyDescent="0.2">
      <c r="AC56" s="44">
        <f t="shared" si="2"/>
        <v>4</v>
      </c>
      <c r="AD56" s="44"/>
      <c r="AE56" s="44"/>
      <c r="AG56" s="45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7"/>
      <c r="CJ56" s="47"/>
      <c r="CK56" s="47"/>
      <c r="CL56" s="47"/>
      <c r="CM56" s="47"/>
      <c r="CN56" s="47"/>
      <c r="CO56" s="47"/>
      <c r="CP56" s="47"/>
      <c r="CQ56" s="48"/>
    </row>
    <row r="57" spans="29:95" x14ac:dyDescent="0.2">
      <c r="AC57" s="44">
        <f t="shared" si="2"/>
        <v>5</v>
      </c>
      <c r="AD57" s="44"/>
      <c r="AE57" s="44"/>
      <c r="AG57" s="45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7"/>
      <c r="CJ57" s="47"/>
      <c r="CK57" s="47"/>
      <c r="CL57" s="47"/>
      <c r="CM57" s="47"/>
      <c r="CN57" s="47"/>
      <c r="CO57" s="47"/>
      <c r="CP57" s="47"/>
      <c r="CQ57" s="48"/>
    </row>
    <row r="58" spans="29:95" x14ac:dyDescent="0.2">
      <c r="AC58" s="44">
        <f t="shared" si="2"/>
        <v>6</v>
      </c>
      <c r="AD58" s="44"/>
      <c r="AE58" s="44"/>
      <c r="AG58" s="45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7"/>
      <c r="CJ58" s="47"/>
      <c r="CK58" s="47"/>
      <c r="CL58" s="47"/>
      <c r="CM58" s="47"/>
      <c r="CN58" s="47"/>
      <c r="CO58" s="47"/>
      <c r="CP58" s="47"/>
      <c r="CQ58" s="48"/>
    </row>
    <row r="59" spans="29:95" x14ac:dyDescent="0.2">
      <c r="AC59" s="44">
        <f t="shared" si="2"/>
        <v>7</v>
      </c>
      <c r="AD59" s="44"/>
      <c r="AE59" s="44"/>
      <c r="AG59" s="45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7"/>
      <c r="CJ59" s="47"/>
      <c r="CK59" s="47"/>
      <c r="CL59" s="47"/>
      <c r="CM59" s="47"/>
      <c r="CN59" s="47"/>
      <c r="CO59" s="47"/>
      <c r="CP59" s="47"/>
      <c r="CQ59" s="48"/>
    </row>
    <row r="60" spans="29:95" x14ac:dyDescent="0.2">
      <c r="AC60" s="44">
        <f t="shared" si="2"/>
        <v>8</v>
      </c>
      <c r="AD60" s="44"/>
      <c r="AE60" s="44"/>
      <c r="AG60" s="45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7"/>
      <c r="CJ60" s="47"/>
      <c r="CK60" s="47"/>
      <c r="CL60" s="47"/>
      <c r="CM60" s="47"/>
      <c r="CN60" s="47"/>
      <c r="CO60" s="47"/>
      <c r="CP60" s="47"/>
      <c r="CQ60" s="48"/>
    </row>
    <row r="61" spans="29:95" x14ac:dyDescent="0.2">
      <c r="AC61" s="44">
        <f t="shared" si="2"/>
        <v>9</v>
      </c>
      <c r="AD61" s="44"/>
      <c r="AE61" s="44"/>
      <c r="AG61" s="45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7"/>
      <c r="CJ61" s="47"/>
      <c r="CK61" s="47"/>
      <c r="CL61" s="47"/>
      <c r="CM61" s="47"/>
      <c r="CN61" s="47"/>
      <c r="CO61" s="47"/>
      <c r="CP61" s="47"/>
      <c r="CQ61" s="48"/>
    </row>
    <row r="62" spans="29:95" x14ac:dyDescent="0.2">
      <c r="AC62" s="44">
        <f t="shared" si="2"/>
        <v>10</v>
      </c>
      <c r="AD62" s="44"/>
      <c r="AE62" s="44"/>
      <c r="AG62" s="45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7"/>
      <c r="CJ62" s="47"/>
      <c r="CK62" s="47"/>
      <c r="CL62" s="47"/>
      <c r="CM62" s="47"/>
      <c r="CN62" s="47"/>
      <c r="CO62" s="47"/>
      <c r="CP62" s="47"/>
      <c r="CQ62" s="48"/>
    </row>
    <row r="63" spans="29:95" x14ac:dyDescent="0.2">
      <c r="AC63" s="44">
        <f t="shared" si="2"/>
        <v>11</v>
      </c>
      <c r="AD63" s="44"/>
      <c r="AE63" s="44"/>
      <c r="AG63" s="45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7"/>
      <c r="CJ63" s="47"/>
      <c r="CK63" s="47"/>
      <c r="CL63" s="47"/>
      <c r="CM63" s="47"/>
      <c r="CN63" s="47"/>
      <c r="CO63" s="47"/>
      <c r="CP63" s="47"/>
      <c r="CQ63" s="48"/>
    </row>
    <row r="64" spans="29:95" x14ac:dyDescent="0.2">
      <c r="AC64" s="44">
        <f t="shared" si="2"/>
        <v>12</v>
      </c>
      <c r="AD64" s="44"/>
      <c r="AE64" s="44"/>
      <c r="AG64" s="45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7"/>
      <c r="CJ64" s="47"/>
      <c r="CK64" s="47"/>
      <c r="CL64" s="47"/>
      <c r="CM64" s="47"/>
      <c r="CN64" s="47"/>
      <c r="CO64" s="47"/>
      <c r="CP64" s="47"/>
      <c r="CQ64" s="48"/>
    </row>
    <row r="65" spans="29:95" x14ac:dyDescent="0.2">
      <c r="AC65" s="44">
        <f t="shared" si="2"/>
        <v>13</v>
      </c>
      <c r="AD65" s="44"/>
      <c r="AE65" s="44"/>
      <c r="AG65" s="45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7"/>
      <c r="CJ65" s="47"/>
      <c r="CK65" s="47"/>
      <c r="CL65" s="47"/>
      <c r="CM65" s="47"/>
      <c r="CN65" s="47"/>
      <c r="CO65" s="47"/>
      <c r="CP65" s="47"/>
      <c r="CQ65" s="48"/>
    </row>
    <row r="66" spans="29:95" x14ac:dyDescent="0.2">
      <c r="AC66" s="44">
        <f t="shared" si="2"/>
        <v>14</v>
      </c>
      <c r="AD66" s="44"/>
      <c r="AE66" s="44"/>
      <c r="AG66" s="45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7"/>
      <c r="CJ66" s="47"/>
      <c r="CK66" s="47"/>
      <c r="CL66" s="47"/>
      <c r="CM66" s="47"/>
      <c r="CN66" s="47"/>
      <c r="CO66" s="47"/>
      <c r="CP66" s="47"/>
      <c r="CQ66" s="48"/>
    </row>
    <row r="67" spans="29:95" x14ac:dyDescent="0.2">
      <c r="AC67" s="44">
        <f t="shared" si="2"/>
        <v>15</v>
      </c>
      <c r="AD67" s="44"/>
      <c r="AE67" s="44"/>
      <c r="AG67" s="45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7"/>
      <c r="CJ67" s="47"/>
      <c r="CK67" s="47"/>
      <c r="CL67" s="47"/>
      <c r="CM67" s="47"/>
      <c r="CN67" s="47"/>
      <c r="CO67" s="47"/>
      <c r="CP67" s="47"/>
      <c r="CQ67" s="48"/>
    </row>
    <row r="68" spans="29:95" x14ac:dyDescent="0.2">
      <c r="AC68" s="44">
        <f t="shared" si="2"/>
        <v>16</v>
      </c>
      <c r="AD68" s="44"/>
      <c r="AE68" s="44"/>
      <c r="AG68" s="45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7"/>
      <c r="CJ68" s="47"/>
      <c r="CK68" s="47"/>
      <c r="CL68" s="47"/>
      <c r="CM68" s="47"/>
      <c r="CN68" s="47"/>
      <c r="CO68" s="47"/>
      <c r="CP68" s="47"/>
      <c r="CQ68" s="48"/>
    </row>
    <row r="69" spans="29:95" x14ac:dyDescent="0.2">
      <c r="AC69" s="44">
        <f t="shared" si="2"/>
        <v>17</v>
      </c>
      <c r="AD69" s="44"/>
      <c r="AE69" s="44"/>
      <c r="AG69" s="45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7"/>
      <c r="CJ69" s="47"/>
      <c r="CK69" s="47"/>
      <c r="CL69" s="47"/>
      <c r="CM69" s="47"/>
      <c r="CN69" s="47"/>
      <c r="CO69" s="47"/>
      <c r="CP69" s="47"/>
      <c r="CQ69" s="48"/>
    </row>
    <row r="70" spans="29:95" x14ac:dyDescent="0.2">
      <c r="AC70" s="44">
        <f t="shared" si="2"/>
        <v>18</v>
      </c>
      <c r="AD70" s="44"/>
      <c r="AE70" s="44"/>
      <c r="AG70" s="45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7"/>
      <c r="CJ70" s="47"/>
      <c r="CK70" s="47"/>
      <c r="CL70" s="47"/>
      <c r="CM70" s="47"/>
      <c r="CN70" s="47"/>
      <c r="CO70" s="47"/>
      <c r="CP70" s="47"/>
      <c r="CQ70" s="48"/>
    </row>
    <row r="71" spans="29:95" x14ac:dyDescent="0.2">
      <c r="AC71" s="44">
        <f t="shared" si="2"/>
        <v>19</v>
      </c>
      <c r="AD71" s="44"/>
      <c r="AE71" s="44"/>
      <c r="AG71" s="45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7"/>
      <c r="CJ71" s="47"/>
      <c r="CK71" s="47"/>
      <c r="CL71" s="47"/>
      <c r="CM71" s="47"/>
      <c r="CN71" s="47"/>
      <c r="CO71" s="47"/>
      <c r="CP71" s="47"/>
      <c r="CQ71" s="48"/>
    </row>
    <row r="72" spans="29:95" x14ac:dyDescent="0.2">
      <c r="AC72" s="44">
        <f t="shared" si="2"/>
        <v>20</v>
      </c>
      <c r="AD72" s="44"/>
      <c r="AE72" s="44"/>
      <c r="AG72" s="45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7"/>
      <c r="CJ72" s="47"/>
      <c r="CK72" s="47"/>
      <c r="CL72" s="47"/>
      <c r="CM72" s="47"/>
      <c r="CN72" s="47"/>
      <c r="CO72" s="47"/>
      <c r="CP72" s="47"/>
      <c r="CQ72" s="48"/>
    </row>
    <row r="73" spans="29:95" x14ac:dyDescent="0.2">
      <c r="AC73" s="44">
        <f t="shared" si="2"/>
        <v>21</v>
      </c>
      <c r="AD73" s="44"/>
      <c r="AE73" s="44"/>
      <c r="AG73" s="45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7"/>
      <c r="CJ73" s="47"/>
      <c r="CK73" s="47"/>
      <c r="CL73" s="47"/>
      <c r="CM73" s="47"/>
      <c r="CN73" s="47"/>
      <c r="CO73" s="47"/>
      <c r="CP73" s="47"/>
      <c r="CQ73" s="48"/>
    </row>
    <row r="74" spans="29:95" x14ac:dyDescent="0.2">
      <c r="AC74" s="44">
        <f t="shared" si="2"/>
        <v>22</v>
      </c>
      <c r="AD74" s="44"/>
      <c r="AE74" s="44"/>
      <c r="AG74" s="45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7"/>
      <c r="CJ74" s="47"/>
      <c r="CK74" s="47"/>
      <c r="CL74" s="47"/>
      <c r="CM74" s="47"/>
      <c r="CN74" s="47"/>
      <c r="CO74" s="47"/>
      <c r="CP74" s="47"/>
      <c r="CQ74" s="48"/>
    </row>
    <row r="75" spans="29:95" x14ac:dyDescent="0.2">
      <c r="AC75" s="44">
        <f t="shared" si="2"/>
        <v>23</v>
      </c>
      <c r="AD75" s="44"/>
      <c r="AE75" s="44"/>
      <c r="AG75" s="45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7"/>
      <c r="CJ75" s="47"/>
      <c r="CK75" s="47"/>
      <c r="CL75" s="47"/>
      <c r="CM75" s="47"/>
      <c r="CN75" s="47"/>
      <c r="CO75" s="47"/>
      <c r="CP75" s="47"/>
      <c r="CQ75" s="48"/>
    </row>
    <row r="76" spans="29:95" x14ac:dyDescent="0.2">
      <c r="AC76" s="44">
        <f t="shared" si="2"/>
        <v>24</v>
      </c>
      <c r="AD76" s="44"/>
      <c r="AE76" s="44"/>
      <c r="AG76" s="45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7"/>
      <c r="CJ76" s="47"/>
      <c r="CK76" s="47"/>
      <c r="CL76" s="47"/>
      <c r="CM76" s="47"/>
      <c r="CN76" s="47"/>
      <c r="CO76" s="47"/>
      <c r="CP76" s="47"/>
      <c r="CQ76" s="48"/>
    </row>
    <row r="77" spans="29:95" x14ac:dyDescent="0.2">
      <c r="AC77" s="44">
        <f t="shared" si="2"/>
        <v>25</v>
      </c>
      <c r="AD77" s="44"/>
      <c r="AE77" s="44"/>
      <c r="AG77" s="45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7"/>
      <c r="CJ77" s="47"/>
      <c r="CK77" s="47"/>
      <c r="CL77" s="47"/>
      <c r="CM77" s="47"/>
      <c r="CN77" s="47"/>
      <c r="CO77" s="47"/>
      <c r="CP77" s="47"/>
      <c r="CQ77" s="48"/>
    </row>
    <row r="78" spans="29:95" x14ac:dyDescent="0.2">
      <c r="AC78" s="44">
        <f t="shared" si="2"/>
        <v>26</v>
      </c>
      <c r="AD78" s="44"/>
      <c r="AE78" s="44"/>
      <c r="AG78" s="45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7"/>
      <c r="CJ78" s="47"/>
      <c r="CK78" s="47"/>
      <c r="CL78" s="47"/>
      <c r="CM78" s="47"/>
      <c r="CN78" s="47"/>
      <c r="CO78" s="47"/>
      <c r="CP78" s="47"/>
      <c r="CQ78" s="48"/>
    </row>
    <row r="79" spans="29:95" x14ac:dyDescent="0.2">
      <c r="AC79" s="44">
        <f t="shared" si="2"/>
        <v>27</v>
      </c>
      <c r="AD79" s="44"/>
      <c r="AE79" s="44"/>
      <c r="AG79" s="45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7"/>
      <c r="CJ79" s="47"/>
      <c r="CK79" s="47"/>
      <c r="CL79" s="47"/>
      <c r="CM79" s="47"/>
      <c r="CN79" s="47"/>
      <c r="CO79" s="47"/>
      <c r="CP79" s="47"/>
      <c r="CQ79" s="48"/>
    </row>
    <row r="80" spans="29:95" x14ac:dyDescent="0.2">
      <c r="AC80" s="44">
        <f t="shared" si="2"/>
        <v>28</v>
      </c>
      <c r="AD80" s="44"/>
      <c r="AE80" s="44"/>
      <c r="AG80" s="45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7"/>
      <c r="CJ80" s="47"/>
      <c r="CK80" s="47"/>
      <c r="CL80" s="47"/>
      <c r="CM80" s="47"/>
      <c r="CN80" s="47"/>
      <c r="CO80" s="47"/>
      <c r="CP80" s="47"/>
      <c r="CQ80" s="48"/>
    </row>
    <row r="81" spans="29:115" x14ac:dyDescent="0.2">
      <c r="AC81" s="44">
        <f t="shared" si="2"/>
        <v>29</v>
      </c>
      <c r="AD81" s="44"/>
      <c r="AE81" s="44"/>
      <c r="AG81" s="45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7"/>
      <c r="CJ81" s="47"/>
      <c r="CK81" s="47"/>
      <c r="CL81" s="47"/>
      <c r="CM81" s="47"/>
      <c r="CN81" s="47"/>
      <c r="CO81" s="47"/>
      <c r="CP81" s="47"/>
      <c r="CQ81" s="48"/>
    </row>
    <row r="82" spans="29:115" ht="12" thickBot="1" x14ac:dyDescent="0.25">
      <c r="AC82" s="44">
        <f t="shared" si="2"/>
        <v>30</v>
      </c>
      <c r="AD82" s="44"/>
      <c r="AE82" s="44"/>
      <c r="AG82" s="52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5"/>
      <c r="CJ82" s="55"/>
      <c r="CK82" s="55"/>
      <c r="CL82" s="55"/>
      <c r="CM82" s="55"/>
      <c r="CN82" s="55"/>
      <c r="CO82" s="55"/>
      <c r="CP82" s="55"/>
      <c r="CQ82" s="56"/>
    </row>
    <row r="83" spans="29:115" ht="12" thickBot="1" x14ac:dyDescent="0.25"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50" t="s">
        <v>17</v>
      </c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1">
        <f>SUM(CI53:CQ82)</f>
        <v>0</v>
      </c>
      <c r="CJ83" s="51"/>
      <c r="CK83" s="51"/>
      <c r="CL83" s="51"/>
      <c r="CM83" s="51"/>
      <c r="CN83" s="51"/>
      <c r="CO83" s="51"/>
      <c r="CP83" s="51"/>
      <c r="CQ83" s="51"/>
    </row>
    <row r="86" spans="29:115" ht="15" customHeight="1" x14ac:dyDescent="0.2">
      <c r="AC86" s="5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73" t="s">
        <v>49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4"/>
      <c r="CE86" s="69" t="s">
        <v>53</v>
      </c>
      <c r="CF86" s="70"/>
      <c r="CG86" s="70"/>
      <c r="CH86" s="67" t="s">
        <v>54</v>
      </c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1">
        <f>+RESUMO!V37</f>
        <v>42369</v>
      </c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3"/>
    </row>
    <row r="87" spans="29:115" x14ac:dyDescent="0.2">
      <c r="AC87" s="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8"/>
      <c r="CE87" s="71"/>
      <c r="CF87" s="72"/>
      <c r="CG87" s="72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4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6"/>
    </row>
    <row r="88" spans="29:115" ht="15" customHeight="1" x14ac:dyDescent="0.2">
      <c r="AC88" s="7"/>
      <c r="AO88" s="75" t="s">
        <v>50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6"/>
      <c r="CE88" s="69" t="s">
        <v>56</v>
      </c>
      <c r="CF88" s="70"/>
      <c r="CG88" s="70"/>
      <c r="CH88" s="67" t="s">
        <v>55</v>
      </c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1">
        <f>+CP6</f>
        <v>0</v>
      </c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3"/>
    </row>
    <row r="89" spans="29:115" ht="12.75" x14ac:dyDescent="0.2">
      <c r="AC89" s="7"/>
      <c r="AO89" s="75" t="s">
        <v>51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6"/>
      <c r="CE89" s="71"/>
      <c r="CF89" s="72"/>
      <c r="CG89" s="72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4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6"/>
    </row>
    <row r="90" spans="29:115" ht="15" customHeight="1" x14ac:dyDescent="0.2">
      <c r="AC90" s="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8"/>
      <c r="CE90" s="69" t="s">
        <v>57</v>
      </c>
      <c r="CF90" s="70"/>
      <c r="CG90" s="70"/>
      <c r="CH90" s="67" t="s">
        <v>64</v>
      </c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77" t="s">
        <v>77</v>
      </c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3"/>
    </row>
    <row r="91" spans="29:115" x14ac:dyDescent="0.2">
      <c r="AC91" s="8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60"/>
      <c r="CE91" s="71"/>
      <c r="CF91" s="72"/>
      <c r="CG91" s="72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4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6"/>
    </row>
    <row r="92" spans="29:115" ht="12.75" customHeight="1" x14ac:dyDescent="0.2">
      <c r="AC92" s="5"/>
      <c r="AD92" s="6"/>
      <c r="AE92" s="6"/>
      <c r="AF92" s="6"/>
      <c r="AG92" s="6"/>
      <c r="AH92" s="101" t="s">
        <v>70</v>
      </c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2"/>
      <c r="CE92" s="69" t="s">
        <v>58</v>
      </c>
      <c r="CF92" s="70"/>
      <c r="CG92" s="70"/>
      <c r="CH92" s="67" t="s">
        <v>65</v>
      </c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1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3"/>
    </row>
    <row r="93" spans="29:115" ht="11.25" customHeight="1" x14ac:dyDescent="0.2">
      <c r="AC93" s="103" t="s">
        <v>75</v>
      </c>
      <c r="AD93" s="72"/>
      <c r="AE93" s="72"/>
      <c r="AF93" s="39">
        <f>+$AD$6</f>
        <v>0</v>
      </c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15"/>
      <c r="CE93" s="71"/>
      <c r="CF93" s="72"/>
      <c r="CG93" s="72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4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6"/>
    </row>
    <row r="94" spans="29:115" ht="11.25" customHeight="1" x14ac:dyDescent="0.2">
      <c r="AC94" s="71"/>
      <c r="AD94" s="72"/>
      <c r="AE94" s="72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15"/>
      <c r="CE94" s="69" t="s">
        <v>59</v>
      </c>
      <c r="CF94" s="70"/>
      <c r="CG94" s="70"/>
      <c r="CH94" s="67" t="s">
        <v>81</v>
      </c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1">
        <f>+RESUMO!AI37</f>
        <v>42398</v>
      </c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3"/>
    </row>
    <row r="95" spans="29:115" ht="11.25" customHeight="1" x14ac:dyDescent="0.2">
      <c r="AC95" s="7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15"/>
      <c r="CE95" s="71"/>
      <c r="CF95" s="72"/>
      <c r="CG95" s="72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4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6"/>
    </row>
    <row r="96" spans="29:115" ht="11.25" customHeight="1" x14ac:dyDescent="0.2">
      <c r="AC96" s="7"/>
      <c r="AF96" s="39">
        <f>+$BR$6</f>
        <v>0</v>
      </c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15"/>
      <c r="CE96" s="69" t="s">
        <v>60</v>
      </c>
      <c r="CF96" s="70"/>
      <c r="CG96" s="70"/>
      <c r="CH96" s="67" t="s">
        <v>66</v>
      </c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83" t="str">
        <f>IF(RESUMO!FD19&gt;RESUMO!BM26,+RESUMO!FD19,IF(RESUMO!FD19&lt;RESUMO!BM26,"NÃO GEROU DARF"))</f>
        <v>NÃO GEROU DARF</v>
      </c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5"/>
    </row>
    <row r="97" spans="29:115" ht="11.25" customHeight="1" x14ac:dyDescent="0.2">
      <c r="AC97" s="8"/>
      <c r="AD97" s="9"/>
      <c r="AE97" s="9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16"/>
      <c r="CE97" s="71"/>
      <c r="CF97" s="72"/>
      <c r="CG97" s="72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86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8"/>
    </row>
    <row r="98" spans="29:115" x14ac:dyDescent="0.2">
      <c r="AC98" s="104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6"/>
      <c r="CE98" s="69" t="s">
        <v>61</v>
      </c>
      <c r="CF98" s="70"/>
      <c r="CG98" s="70"/>
      <c r="CH98" s="67" t="s">
        <v>68</v>
      </c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8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3"/>
    </row>
    <row r="99" spans="29:115" x14ac:dyDescent="0.2">
      <c r="AC99" s="95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7"/>
      <c r="CE99" s="71"/>
      <c r="CF99" s="72"/>
      <c r="CG99" s="72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4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6"/>
    </row>
    <row r="100" spans="29:115" ht="11.25" customHeight="1" x14ac:dyDescent="0.2">
      <c r="AC100" s="95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7"/>
      <c r="CE100" s="69" t="s">
        <v>62</v>
      </c>
      <c r="CF100" s="70"/>
      <c r="CG100" s="70"/>
      <c r="CH100" s="80" t="s">
        <v>67</v>
      </c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3"/>
    </row>
    <row r="101" spans="29:115" x14ac:dyDescent="0.2">
      <c r="AC101" s="98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100"/>
      <c r="CE101" s="71"/>
      <c r="CF101" s="72"/>
      <c r="CG101" s="72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64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6"/>
    </row>
    <row r="102" spans="29:115" x14ac:dyDescent="0.2">
      <c r="AC102" s="107" t="s">
        <v>71</v>
      </c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9"/>
      <c r="CE102" s="69" t="s">
        <v>63</v>
      </c>
      <c r="CF102" s="70"/>
      <c r="CG102" s="70"/>
      <c r="CH102" s="67" t="s">
        <v>69</v>
      </c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82" t="e">
        <f>+CX96+CX98+CX100</f>
        <v>#VALUE!</v>
      </c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3"/>
    </row>
    <row r="103" spans="29:115" x14ac:dyDescent="0.2">
      <c r="AC103" s="110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2"/>
      <c r="CE103" s="78"/>
      <c r="CF103" s="79"/>
      <c r="CG103" s="79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4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6"/>
    </row>
    <row r="104" spans="29:115" x14ac:dyDescent="0.2">
      <c r="AC104" s="7"/>
      <c r="AD104" s="89" t="s">
        <v>72</v>
      </c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10"/>
      <c r="CE104" s="69" t="s">
        <v>73</v>
      </c>
      <c r="CF104" s="70"/>
      <c r="CG104" s="70"/>
      <c r="CH104" s="91" t="s">
        <v>74</v>
      </c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2"/>
    </row>
    <row r="105" spans="29:115" x14ac:dyDescent="0.2">
      <c r="AC105" s="7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10"/>
      <c r="CE105" s="71"/>
      <c r="CF105" s="72"/>
      <c r="CG105" s="72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4"/>
    </row>
    <row r="106" spans="29:115" x14ac:dyDescent="0.2">
      <c r="AC106" s="7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10"/>
      <c r="CE106" s="95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7"/>
    </row>
    <row r="107" spans="29:115" x14ac:dyDescent="0.2">
      <c r="AC107" s="7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10"/>
      <c r="CE107" s="95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7"/>
    </row>
    <row r="108" spans="29:115" x14ac:dyDescent="0.2">
      <c r="AC108" s="7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10"/>
      <c r="CE108" s="95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7"/>
    </row>
    <row r="109" spans="29:115" x14ac:dyDescent="0.2">
      <c r="AC109" s="7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10"/>
      <c r="CE109" s="95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7"/>
    </row>
    <row r="110" spans="29:115" x14ac:dyDescent="0.2">
      <c r="AC110" s="8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11"/>
      <c r="CE110" s="98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100"/>
    </row>
    <row r="113" spans="29:116" ht="11.25" customHeight="1" x14ac:dyDescent="0.2">
      <c r="AC113" s="72" t="s">
        <v>76</v>
      </c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12"/>
    </row>
    <row r="114" spans="29:116" ht="11.25" customHeight="1" x14ac:dyDescent="0.2"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12"/>
    </row>
    <row r="115" spans="29:116" ht="11.25" customHeight="1" x14ac:dyDescent="0.2"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12"/>
    </row>
    <row r="116" spans="29:116" ht="11.25" customHeight="1" x14ac:dyDescent="0.2"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12"/>
    </row>
    <row r="119" spans="29:116" x14ac:dyDescent="0.2">
      <c r="AC119" s="5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73" t="s">
        <v>49</v>
      </c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4"/>
      <c r="CE119" s="69" t="s">
        <v>53</v>
      </c>
      <c r="CF119" s="70"/>
      <c r="CG119" s="70"/>
      <c r="CH119" s="67" t="s">
        <v>54</v>
      </c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1">
        <f>+CX86</f>
        <v>42369</v>
      </c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3"/>
    </row>
    <row r="120" spans="29:116" x14ac:dyDescent="0.2">
      <c r="AC120" s="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8"/>
      <c r="CE120" s="71"/>
      <c r="CF120" s="72"/>
      <c r="CG120" s="72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4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6"/>
    </row>
    <row r="121" spans="29:116" ht="12.75" x14ac:dyDescent="0.2">
      <c r="AC121" s="7"/>
      <c r="AO121" s="75" t="s">
        <v>50</v>
      </c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6"/>
      <c r="CE121" s="69" t="s">
        <v>56</v>
      </c>
      <c r="CF121" s="70"/>
      <c r="CG121" s="70"/>
      <c r="CH121" s="67" t="s">
        <v>55</v>
      </c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1">
        <f>+CX88</f>
        <v>0</v>
      </c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3"/>
    </row>
    <row r="122" spans="29:116" ht="12.75" x14ac:dyDescent="0.2">
      <c r="AC122" s="7"/>
      <c r="AO122" s="75" t="s">
        <v>51</v>
      </c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6"/>
      <c r="CE122" s="71"/>
      <c r="CF122" s="72"/>
      <c r="CG122" s="72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4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6"/>
    </row>
    <row r="123" spans="29:116" x14ac:dyDescent="0.2">
      <c r="AC123" s="7"/>
      <c r="AO123" s="57" t="s">
        <v>52</v>
      </c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8"/>
      <c r="CE123" s="69" t="s">
        <v>57</v>
      </c>
      <c r="CF123" s="70"/>
      <c r="CG123" s="70"/>
      <c r="CH123" s="67" t="s">
        <v>64</v>
      </c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1" t="str">
        <f>+CX90</f>
        <v>0190</v>
      </c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3"/>
    </row>
    <row r="124" spans="29:116" x14ac:dyDescent="0.2">
      <c r="AC124" s="8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60"/>
      <c r="CE124" s="71"/>
      <c r="CF124" s="72"/>
      <c r="CG124" s="72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4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6"/>
    </row>
    <row r="125" spans="29:116" ht="12" x14ac:dyDescent="0.2">
      <c r="AC125" s="5"/>
      <c r="AD125" s="6"/>
      <c r="AE125" s="6"/>
      <c r="AF125" s="6"/>
      <c r="AG125" s="6"/>
      <c r="AH125" s="101" t="s">
        <v>70</v>
      </c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2"/>
      <c r="CE125" s="69" t="s">
        <v>58</v>
      </c>
      <c r="CF125" s="70"/>
      <c r="CG125" s="70"/>
      <c r="CH125" s="67" t="s">
        <v>65</v>
      </c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1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3"/>
    </row>
    <row r="126" spans="29:116" ht="11.25" customHeight="1" x14ac:dyDescent="0.2">
      <c r="AC126" s="103" t="s">
        <v>75</v>
      </c>
      <c r="AD126" s="72"/>
      <c r="AE126" s="72"/>
      <c r="AF126" s="39">
        <f>+$AD$6</f>
        <v>0</v>
      </c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15"/>
      <c r="CE126" s="71"/>
      <c r="CF126" s="72"/>
      <c r="CG126" s="72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4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6"/>
    </row>
    <row r="127" spans="29:116" ht="11.25" customHeight="1" x14ac:dyDescent="0.2">
      <c r="AC127" s="71"/>
      <c r="AD127" s="72"/>
      <c r="AE127" s="72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15"/>
      <c r="CE127" s="69" t="s">
        <v>59</v>
      </c>
      <c r="CF127" s="70"/>
      <c r="CG127" s="70"/>
      <c r="CH127" s="67" t="s">
        <v>81</v>
      </c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1">
        <f>+CX94</f>
        <v>42398</v>
      </c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3"/>
    </row>
    <row r="128" spans="29:116" ht="11.25" customHeight="1" x14ac:dyDescent="0.2">
      <c r="AC128" s="7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15"/>
      <c r="CE128" s="71"/>
      <c r="CF128" s="72"/>
      <c r="CG128" s="72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4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6"/>
    </row>
    <row r="129" spans="29:115" ht="11.25" customHeight="1" x14ac:dyDescent="0.2">
      <c r="AC129" s="7"/>
      <c r="AF129" s="39">
        <f>+$BR$6</f>
        <v>0</v>
      </c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15"/>
      <c r="CE129" s="69" t="s">
        <v>60</v>
      </c>
      <c r="CF129" s="70"/>
      <c r="CG129" s="70"/>
      <c r="CH129" s="67" t="s">
        <v>66</v>
      </c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83" t="str">
        <f>+CX96</f>
        <v>NÃO GEROU DARF</v>
      </c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5"/>
    </row>
    <row r="130" spans="29:115" ht="11.25" customHeight="1" x14ac:dyDescent="0.2">
      <c r="AC130" s="8"/>
      <c r="AD130" s="9"/>
      <c r="AE130" s="9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16"/>
      <c r="CE130" s="71"/>
      <c r="CF130" s="72"/>
      <c r="CG130" s="72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86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8"/>
    </row>
    <row r="131" spans="29:115" x14ac:dyDescent="0.2">
      <c r="AC131" s="104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6"/>
      <c r="CE131" s="69" t="s">
        <v>61</v>
      </c>
      <c r="CF131" s="70"/>
      <c r="CG131" s="70"/>
      <c r="CH131" s="67" t="s">
        <v>68</v>
      </c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82">
        <f>+CX98</f>
        <v>0</v>
      </c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3"/>
    </row>
    <row r="132" spans="29:115" x14ac:dyDescent="0.2">
      <c r="AC132" s="95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7"/>
      <c r="CE132" s="71"/>
      <c r="CF132" s="72"/>
      <c r="CG132" s="72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4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6"/>
    </row>
    <row r="133" spans="29:115" x14ac:dyDescent="0.2">
      <c r="AC133" s="95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7"/>
      <c r="CE133" s="69" t="s">
        <v>62</v>
      </c>
      <c r="CF133" s="70"/>
      <c r="CG133" s="70"/>
      <c r="CH133" s="80" t="s">
        <v>67</v>
      </c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2">
        <f>+CX100</f>
        <v>0</v>
      </c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3"/>
    </row>
    <row r="134" spans="29:115" x14ac:dyDescent="0.2">
      <c r="AC134" s="98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100"/>
      <c r="CE134" s="71"/>
      <c r="CF134" s="72"/>
      <c r="CG134" s="72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64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6"/>
    </row>
    <row r="135" spans="29:115" x14ac:dyDescent="0.2">
      <c r="AC135" s="107" t="s">
        <v>71</v>
      </c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9"/>
      <c r="CE135" s="69" t="s">
        <v>63</v>
      </c>
      <c r="CF135" s="70"/>
      <c r="CG135" s="70"/>
      <c r="CH135" s="67" t="s">
        <v>69</v>
      </c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82" t="e">
        <f>+CX102</f>
        <v>#VALUE!</v>
      </c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3"/>
    </row>
    <row r="136" spans="29:115" x14ac:dyDescent="0.2">
      <c r="AC136" s="110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2"/>
      <c r="CE136" s="78"/>
      <c r="CF136" s="79"/>
      <c r="CG136" s="79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4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6"/>
    </row>
    <row r="137" spans="29:115" x14ac:dyDescent="0.2">
      <c r="AC137" s="7"/>
      <c r="AD137" s="89" t="s">
        <v>72</v>
      </c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10"/>
      <c r="CE137" s="69" t="s">
        <v>73</v>
      </c>
      <c r="CF137" s="70"/>
      <c r="CG137" s="70"/>
      <c r="CH137" s="91" t="s">
        <v>74</v>
      </c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2"/>
    </row>
    <row r="138" spans="29:115" x14ac:dyDescent="0.2">
      <c r="AC138" s="7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10"/>
      <c r="CE138" s="71"/>
      <c r="CF138" s="72"/>
      <c r="CG138" s="72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4"/>
    </row>
    <row r="139" spans="29:115" x14ac:dyDescent="0.2">
      <c r="AC139" s="7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10"/>
      <c r="CE139" s="95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7"/>
    </row>
    <row r="140" spans="29:115" x14ac:dyDescent="0.2">
      <c r="AC140" s="7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10"/>
      <c r="CE140" s="95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7"/>
    </row>
    <row r="141" spans="29:115" x14ac:dyDescent="0.2">
      <c r="AC141" s="7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10"/>
      <c r="CE141" s="95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7"/>
    </row>
    <row r="142" spans="29:115" x14ac:dyDescent="0.2">
      <c r="AC142" s="7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10"/>
      <c r="CE142" s="95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7"/>
    </row>
    <row r="143" spans="29:115" x14ac:dyDescent="0.2">
      <c r="AC143" s="8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11"/>
      <c r="CE143" s="98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100"/>
    </row>
  </sheetData>
  <sheetProtection password="E91E" sheet="1" objects="1" scenarios="1" selectLockedCells="1"/>
  <mergeCells count="367">
    <mergeCell ref="AC113:DK116"/>
    <mergeCell ref="AC135:CD136"/>
    <mergeCell ref="CE135:CG136"/>
    <mergeCell ref="CH135:CW136"/>
    <mergeCell ref="CX135:DK136"/>
    <mergeCell ref="AD137:CC143"/>
    <mergeCell ref="CE137:CG138"/>
    <mergeCell ref="CH137:DK138"/>
    <mergeCell ref="CE139:DK143"/>
    <mergeCell ref="AC131:CD134"/>
    <mergeCell ref="CE131:CG132"/>
    <mergeCell ref="CH131:CW132"/>
    <mergeCell ref="CX131:DK132"/>
    <mergeCell ref="CE133:CG134"/>
    <mergeCell ref="CH133:CW134"/>
    <mergeCell ref="CX133:DK134"/>
    <mergeCell ref="AC126:AE127"/>
    <mergeCell ref="CE127:CG128"/>
    <mergeCell ref="CH127:CW128"/>
    <mergeCell ref="CX127:DK128"/>
    <mergeCell ref="CE129:CG130"/>
    <mergeCell ref="CH129:CW130"/>
    <mergeCell ref="CX129:DK130"/>
    <mergeCell ref="AO123:CD124"/>
    <mergeCell ref="CE123:CG124"/>
    <mergeCell ref="CH123:CW124"/>
    <mergeCell ref="CX123:DK124"/>
    <mergeCell ref="AH125:CD125"/>
    <mergeCell ref="CE125:CG126"/>
    <mergeCell ref="CH125:CW126"/>
    <mergeCell ref="CX125:DK126"/>
    <mergeCell ref="AO119:CD120"/>
    <mergeCell ref="CE119:CG120"/>
    <mergeCell ref="CH119:CW120"/>
    <mergeCell ref="CX119:DK120"/>
    <mergeCell ref="AO121:CD121"/>
    <mergeCell ref="CE121:CG122"/>
    <mergeCell ref="CH121:CW122"/>
    <mergeCell ref="CX121:DK122"/>
    <mergeCell ref="AO122:CD122"/>
    <mergeCell ref="AF126:CC128"/>
    <mergeCell ref="AC102:CD103"/>
    <mergeCell ref="CE102:CG103"/>
    <mergeCell ref="CH102:CW103"/>
    <mergeCell ref="CX102:DK103"/>
    <mergeCell ref="AD104:CC110"/>
    <mergeCell ref="CE104:CG105"/>
    <mergeCell ref="CH104:DK105"/>
    <mergeCell ref="CE106:DK110"/>
    <mergeCell ref="AC98:CD101"/>
    <mergeCell ref="CE98:CG99"/>
    <mergeCell ref="CH98:CW99"/>
    <mergeCell ref="CX98:DK99"/>
    <mergeCell ref="CE100:CG101"/>
    <mergeCell ref="CH100:CW101"/>
    <mergeCell ref="CX100:DK101"/>
    <mergeCell ref="AC93:AE94"/>
    <mergeCell ref="CE94:CG95"/>
    <mergeCell ref="CH94:CW95"/>
    <mergeCell ref="CX94:DK95"/>
    <mergeCell ref="CE96:CG97"/>
    <mergeCell ref="CH96:CW97"/>
    <mergeCell ref="CX96:DK97"/>
    <mergeCell ref="AO90:CD91"/>
    <mergeCell ref="CE90:CG91"/>
    <mergeCell ref="CH90:CW91"/>
    <mergeCell ref="CX90:DK91"/>
    <mergeCell ref="AH92:CD92"/>
    <mergeCell ref="CE92:CG93"/>
    <mergeCell ref="CH92:CW93"/>
    <mergeCell ref="CX92:DK93"/>
    <mergeCell ref="AO86:CD87"/>
    <mergeCell ref="CE86:CG87"/>
    <mergeCell ref="CH86:CW87"/>
    <mergeCell ref="CX86:DK87"/>
    <mergeCell ref="AO88:CD88"/>
    <mergeCell ref="CE88:CG89"/>
    <mergeCell ref="CH88:CW89"/>
    <mergeCell ref="CX88:DK89"/>
    <mergeCell ref="AO89:CD89"/>
    <mergeCell ref="AC82:AE82"/>
    <mergeCell ref="AG82:BT82"/>
    <mergeCell ref="BU82:CH82"/>
    <mergeCell ref="CI82:CQ82"/>
    <mergeCell ref="BU83:CH83"/>
    <mergeCell ref="CI83:CQ83"/>
    <mergeCell ref="AC80:AE80"/>
    <mergeCell ref="AG80:BT80"/>
    <mergeCell ref="BU80:CH80"/>
    <mergeCell ref="CI80:CQ80"/>
    <mergeCell ref="AC81:AE81"/>
    <mergeCell ref="AG81:BT81"/>
    <mergeCell ref="BU81:CH81"/>
    <mergeCell ref="CI81:CQ81"/>
    <mergeCell ref="AC79:AE79"/>
    <mergeCell ref="AG79:BT79"/>
    <mergeCell ref="BU79:CH79"/>
    <mergeCell ref="CI79:CQ79"/>
    <mergeCell ref="AC46:AE46"/>
    <mergeCell ref="AG46:BT46"/>
    <mergeCell ref="BU46:CH46"/>
    <mergeCell ref="CI46:CQ46"/>
    <mergeCell ref="AC47:AE47"/>
    <mergeCell ref="AG51:CQ51"/>
    <mergeCell ref="BU78:CH78"/>
    <mergeCell ref="CI78:CQ78"/>
    <mergeCell ref="AC76:AE76"/>
    <mergeCell ref="AG76:BT76"/>
    <mergeCell ref="BU76:CH76"/>
    <mergeCell ref="CI76:CQ76"/>
    <mergeCell ref="AC77:AE77"/>
    <mergeCell ref="AG77:BT77"/>
    <mergeCell ref="BU77:CH77"/>
    <mergeCell ref="CI77:CQ77"/>
    <mergeCell ref="AC74:AE74"/>
    <mergeCell ref="AG74:BT74"/>
    <mergeCell ref="CI40:CQ40"/>
    <mergeCell ref="AG38:BT38"/>
    <mergeCell ref="BU38:CH38"/>
    <mergeCell ref="CI38:CQ38"/>
    <mergeCell ref="AG39:BT39"/>
    <mergeCell ref="BU39:CH39"/>
    <mergeCell ref="CI39:CQ39"/>
    <mergeCell ref="AC78:AE78"/>
    <mergeCell ref="AG78:BT78"/>
    <mergeCell ref="BU74:CH74"/>
    <mergeCell ref="CI74:CQ74"/>
    <mergeCell ref="AC75:AE75"/>
    <mergeCell ref="AG75:BT75"/>
    <mergeCell ref="BU75:CH75"/>
    <mergeCell ref="CI75:CQ75"/>
    <mergeCell ref="AC72:AE72"/>
    <mergeCell ref="AG72:BT72"/>
    <mergeCell ref="BU72:CH72"/>
    <mergeCell ref="CI72:CQ72"/>
    <mergeCell ref="AC73:AE73"/>
    <mergeCell ref="AG73:BT73"/>
    <mergeCell ref="BU73:CH73"/>
    <mergeCell ref="CI73:CQ73"/>
    <mergeCell ref="AC70:AE70"/>
    <mergeCell ref="AG70:BT70"/>
    <mergeCell ref="BU70:CH70"/>
    <mergeCell ref="CI70:CQ70"/>
    <mergeCell ref="AC71:AE71"/>
    <mergeCell ref="AG71:BT71"/>
    <mergeCell ref="BU71:CH71"/>
    <mergeCell ref="CI71:CQ71"/>
    <mergeCell ref="AC68:AE68"/>
    <mergeCell ref="AG68:BT68"/>
    <mergeCell ref="BU68:CH68"/>
    <mergeCell ref="CI68:CQ68"/>
    <mergeCell ref="AC69:AE69"/>
    <mergeCell ref="AG69:BT69"/>
    <mergeCell ref="BU69:CH69"/>
    <mergeCell ref="CI69:CQ69"/>
    <mergeCell ref="AC66:AE66"/>
    <mergeCell ref="AG66:BT66"/>
    <mergeCell ref="BU66:CH66"/>
    <mergeCell ref="CI66:CQ66"/>
    <mergeCell ref="AC67:AE67"/>
    <mergeCell ref="AG67:BT67"/>
    <mergeCell ref="BU67:CH67"/>
    <mergeCell ref="CI67:CQ67"/>
    <mergeCell ref="AC64:AE64"/>
    <mergeCell ref="AG64:BT64"/>
    <mergeCell ref="BU64:CH64"/>
    <mergeCell ref="CI64:CQ64"/>
    <mergeCell ref="AC65:AE65"/>
    <mergeCell ref="AG65:BT65"/>
    <mergeCell ref="BU65:CH65"/>
    <mergeCell ref="CI65:CQ65"/>
    <mergeCell ref="AC62:AE62"/>
    <mergeCell ref="AG62:BT62"/>
    <mergeCell ref="BU62:CH62"/>
    <mergeCell ref="CI62:CQ62"/>
    <mergeCell ref="AC63:AE63"/>
    <mergeCell ref="AG63:BT63"/>
    <mergeCell ref="BU63:CH63"/>
    <mergeCell ref="CI63:CQ63"/>
    <mergeCell ref="AC60:AE60"/>
    <mergeCell ref="AG60:BT60"/>
    <mergeCell ref="BU60:CH60"/>
    <mergeCell ref="CI60:CQ60"/>
    <mergeCell ref="AC61:AE61"/>
    <mergeCell ref="AG61:BT61"/>
    <mergeCell ref="BU61:CH61"/>
    <mergeCell ref="CI61:CQ61"/>
    <mergeCell ref="AC58:AE58"/>
    <mergeCell ref="AG58:BT58"/>
    <mergeCell ref="BU58:CH58"/>
    <mergeCell ref="CI58:CQ58"/>
    <mergeCell ref="AC59:AE59"/>
    <mergeCell ref="AG59:BT59"/>
    <mergeCell ref="BU59:CH59"/>
    <mergeCell ref="CI59:CQ59"/>
    <mergeCell ref="AC56:AE56"/>
    <mergeCell ref="AG56:BT56"/>
    <mergeCell ref="BU56:CH56"/>
    <mergeCell ref="CI56:CQ56"/>
    <mergeCell ref="AC57:AE57"/>
    <mergeCell ref="AG57:BT57"/>
    <mergeCell ref="BU57:CH57"/>
    <mergeCell ref="CI57:CQ57"/>
    <mergeCell ref="AC54:AE54"/>
    <mergeCell ref="AG54:BT54"/>
    <mergeCell ref="BU54:CH54"/>
    <mergeCell ref="CI54:CQ54"/>
    <mergeCell ref="AC55:AE55"/>
    <mergeCell ref="AG55:BT55"/>
    <mergeCell ref="BU55:CH55"/>
    <mergeCell ref="CI55:CQ55"/>
    <mergeCell ref="AG52:BT52"/>
    <mergeCell ref="BU52:CH52"/>
    <mergeCell ref="CI52:CQ52"/>
    <mergeCell ref="AC53:AE53"/>
    <mergeCell ref="AG53:BT53"/>
    <mergeCell ref="BU53:CH53"/>
    <mergeCell ref="CI53:CQ53"/>
    <mergeCell ref="BU37:CH37"/>
    <mergeCell ref="CI37:CQ37"/>
    <mergeCell ref="AC48:AE48"/>
    <mergeCell ref="AG48:BT48"/>
    <mergeCell ref="BU48:CH48"/>
    <mergeCell ref="CI48:CQ48"/>
    <mergeCell ref="BU49:CH49"/>
    <mergeCell ref="CI49:CQ49"/>
    <mergeCell ref="BU44:CH44"/>
    <mergeCell ref="CI44:CQ44"/>
    <mergeCell ref="AG47:BT47"/>
    <mergeCell ref="BU47:CH47"/>
    <mergeCell ref="CI47:CQ47"/>
    <mergeCell ref="AC44:AE44"/>
    <mergeCell ref="AG44:BT44"/>
    <mergeCell ref="AC45:AE45"/>
    <mergeCell ref="AG45:BT45"/>
    <mergeCell ref="BU45:CH45"/>
    <mergeCell ref="CI45:CQ45"/>
    <mergeCell ref="AG43:BT43"/>
    <mergeCell ref="BU43:CH43"/>
    <mergeCell ref="CI43:CQ43"/>
    <mergeCell ref="AG42:CQ42"/>
    <mergeCell ref="BU40:CH40"/>
    <mergeCell ref="AC39:AE39"/>
    <mergeCell ref="AC32:AE32"/>
    <mergeCell ref="AG32:BT32"/>
    <mergeCell ref="BU32:CH32"/>
    <mergeCell ref="CI32:CQ32"/>
    <mergeCell ref="AC33:AE33"/>
    <mergeCell ref="AG33:BT33"/>
    <mergeCell ref="BU33:CH33"/>
    <mergeCell ref="CI33:CQ33"/>
    <mergeCell ref="AC38:AE38"/>
    <mergeCell ref="AC34:AE34"/>
    <mergeCell ref="AG34:BT34"/>
    <mergeCell ref="BU34:CH34"/>
    <mergeCell ref="CI34:CQ34"/>
    <mergeCell ref="BU35:CH35"/>
    <mergeCell ref="CI35:CQ35"/>
    <mergeCell ref="AC35:AE35"/>
    <mergeCell ref="AG35:BT35"/>
    <mergeCell ref="AC36:AE36"/>
    <mergeCell ref="AG36:BT36"/>
    <mergeCell ref="BU36:CH36"/>
    <mergeCell ref="CI36:CQ36"/>
    <mergeCell ref="AC37:AE37"/>
    <mergeCell ref="AG37:BT37"/>
    <mergeCell ref="AC30:AE30"/>
    <mergeCell ref="AG30:BT30"/>
    <mergeCell ref="BU30:CH30"/>
    <mergeCell ref="CI30:CQ30"/>
    <mergeCell ref="AC31:AE31"/>
    <mergeCell ref="AG31:BT31"/>
    <mergeCell ref="BU31:CH31"/>
    <mergeCell ref="CI31:CQ31"/>
    <mergeCell ref="AC28:AE28"/>
    <mergeCell ref="AG28:BT28"/>
    <mergeCell ref="BU28:CH28"/>
    <mergeCell ref="CI28:CQ28"/>
    <mergeCell ref="AC29:AE29"/>
    <mergeCell ref="AG29:BT29"/>
    <mergeCell ref="BU29:CH29"/>
    <mergeCell ref="CI29:CQ29"/>
    <mergeCell ref="AC26:AE26"/>
    <mergeCell ref="AG26:BT26"/>
    <mergeCell ref="BU26:CH26"/>
    <mergeCell ref="CI26:CQ26"/>
    <mergeCell ref="AC27:AE27"/>
    <mergeCell ref="AG27:BT27"/>
    <mergeCell ref="BU27:CH27"/>
    <mergeCell ref="CI27:CQ27"/>
    <mergeCell ref="AC24:AE24"/>
    <mergeCell ref="AG24:BT24"/>
    <mergeCell ref="BU24:CH24"/>
    <mergeCell ref="CI24:CQ24"/>
    <mergeCell ref="AC25:AE25"/>
    <mergeCell ref="AG25:BT25"/>
    <mergeCell ref="BU25:CH25"/>
    <mergeCell ref="CI25:CQ25"/>
    <mergeCell ref="AC22:AE22"/>
    <mergeCell ref="AG22:BT22"/>
    <mergeCell ref="BU22:CH22"/>
    <mergeCell ref="CI22:CQ22"/>
    <mergeCell ref="AC23:AE23"/>
    <mergeCell ref="AG23:BT23"/>
    <mergeCell ref="BU23:CH23"/>
    <mergeCell ref="CI23:CQ23"/>
    <mergeCell ref="AC20:AE20"/>
    <mergeCell ref="AG20:BT20"/>
    <mergeCell ref="BU20:CH20"/>
    <mergeCell ref="CI20:CQ20"/>
    <mergeCell ref="AC21:AE21"/>
    <mergeCell ref="AG21:BT21"/>
    <mergeCell ref="BU21:CH21"/>
    <mergeCell ref="CI21:CQ21"/>
    <mergeCell ref="AC18:AE18"/>
    <mergeCell ref="AG18:BT18"/>
    <mergeCell ref="BU18:CH18"/>
    <mergeCell ref="CI18:CQ18"/>
    <mergeCell ref="AC19:AE19"/>
    <mergeCell ref="AG19:BT19"/>
    <mergeCell ref="BU19:CH19"/>
    <mergeCell ref="CI19:CQ19"/>
    <mergeCell ref="AC17:AE17"/>
    <mergeCell ref="AG17:BT17"/>
    <mergeCell ref="BU17:CH17"/>
    <mergeCell ref="CI17:CQ17"/>
    <mergeCell ref="AC16:AE16"/>
    <mergeCell ref="AG16:BT16"/>
    <mergeCell ref="BU16:CH16"/>
    <mergeCell ref="CI16:CQ16"/>
    <mergeCell ref="AF129:CC130"/>
    <mergeCell ref="AF93:CC95"/>
    <mergeCell ref="AF96:CC97"/>
    <mergeCell ref="AG9:BT9"/>
    <mergeCell ref="BU9:CH9"/>
    <mergeCell ref="CI9:CQ9"/>
    <mergeCell ref="AC13:AE13"/>
    <mergeCell ref="AG13:BT13"/>
    <mergeCell ref="BU13:CH13"/>
    <mergeCell ref="CI13:CQ13"/>
    <mergeCell ref="AC14:AE14"/>
    <mergeCell ref="AG14:BT14"/>
    <mergeCell ref="BU14:CH14"/>
    <mergeCell ref="CI14:CQ14"/>
    <mergeCell ref="AC15:AE15"/>
    <mergeCell ref="AG15:BT15"/>
    <mergeCell ref="BU15:CH15"/>
    <mergeCell ref="CI15:CQ15"/>
    <mergeCell ref="CI10:CQ10"/>
    <mergeCell ref="AC11:AE11"/>
    <mergeCell ref="AG8:CQ8"/>
    <mergeCell ref="CP6:DJ7"/>
    <mergeCell ref="CP4:DJ5"/>
    <mergeCell ref="AD4:BQ5"/>
    <mergeCell ref="BR4:CO5"/>
    <mergeCell ref="AD6:BQ7"/>
    <mergeCell ref="BR6:CO7"/>
    <mergeCell ref="AC12:AE12"/>
    <mergeCell ref="AG12:BT12"/>
    <mergeCell ref="BU12:CH12"/>
    <mergeCell ref="CI12:CQ12"/>
    <mergeCell ref="AC10:AE10"/>
    <mergeCell ref="AG10:BT10"/>
    <mergeCell ref="BU10:CH10"/>
    <mergeCell ref="AG11:BT11"/>
    <mergeCell ref="BU11:CH11"/>
    <mergeCell ref="CI11:CQ11"/>
  </mergeCells>
  <pageMargins left="0" right="0" top="0.78740157480314965" bottom="0.78740157480314965" header="0.31496062992125984" footer="0.31496062992125984"/>
  <pageSetup paperSize="9" orientation="portrait" horizontalDpi="0" verticalDpi="0" r:id="rId1"/>
  <rowBreaks count="2" manualBreakCount="2">
    <brk id="41" min="28" max="114" man="1"/>
    <brk id="84" min="28" max="11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-0.249977111117893"/>
    <pageSetUpPr autoPageBreaks="0"/>
  </sheetPr>
  <dimension ref="V2:GO38"/>
  <sheetViews>
    <sheetView showGridLines="0" showRowColHeaders="0" showZeros="0" zoomScaleNormal="100" workbookViewId="0">
      <selection activeCell="BH8" sqref="BH8:BP8"/>
    </sheetView>
  </sheetViews>
  <sheetFormatPr defaultColWidth="1.140625" defaultRowHeight="11.25" x14ac:dyDescent="0.2"/>
  <cols>
    <col min="1" max="146" width="1.140625" style="3"/>
    <col min="147" max="147" width="1.85546875" style="3" bestFit="1" customWidth="1"/>
    <col min="148" max="148" width="1.140625" style="3"/>
    <col min="149" max="160" width="8.42578125" style="13" customWidth="1"/>
    <col min="161" max="171" width="1.140625" style="13"/>
    <col min="172" max="16384" width="1.140625" style="3"/>
  </cols>
  <sheetData>
    <row r="2" spans="22:197" ht="12" thickBot="1" x14ac:dyDescent="0.25"/>
    <row r="3" spans="22:197" ht="15" customHeight="1" x14ac:dyDescent="0.2">
      <c r="AG3" s="132" t="s">
        <v>0</v>
      </c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4"/>
      <c r="BH3" s="132" t="s">
        <v>6</v>
      </c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4"/>
    </row>
    <row r="4" spans="22:197" ht="12" thickBot="1" x14ac:dyDescent="0.25">
      <c r="AG4" s="135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7"/>
      <c r="BH4" s="135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7"/>
    </row>
    <row r="5" spans="22:197" ht="15" customHeight="1" x14ac:dyDescent="0.2">
      <c r="AG5" s="138" t="s">
        <v>1</v>
      </c>
      <c r="AH5" s="139"/>
      <c r="AI5" s="139"/>
      <c r="AJ5" s="139"/>
      <c r="AK5" s="139"/>
      <c r="AL5" s="139"/>
      <c r="AM5" s="139"/>
      <c r="AN5" s="139"/>
      <c r="AO5" s="140"/>
      <c r="AP5" s="141" t="s">
        <v>4</v>
      </c>
      <c r="AQ5" s="142"/>
      <c r="AR5" s="142"/>
      <c r="AS5" s="142"/>
      <c r="AT5" s="142"/>
      <c r="AU5" s="142"/>
      <c r="AV5" s="142"/>
      <c r="AW5" s="142"/>
      <c r="AX5" s="143"/>
      <c r="AY5" s="141" t="s">
        <v>5</v>
      </c>
      <c r="AZ5" s="142"/>
      <c r="BA5" s="142"/>
      <c r="BB5" s="142"/>
      <c r="BC5" s="142"/>
      <c r="BD5" s="142"/>
      <c r="BE5" s="142"/>
      <c r="BF5" s="142"/>
      <c r="BG5" s="143"/>
      <c r="BH5" s="126" t="s">
        <v>7</v>
      </c>
      <c r="BI5" s="127"/>
      <c r="BJ5" s="127"/>
      <c r="BK5" s="127"/>
      <c r="BL5" s="127"/>
      <c r="BM5" s="127"/>
      <c r="BN5" s="127"/>
      <c r="BO5" s="127"/>
      <c r="BP5" s="128"/>
      <c r="BQ5" s="126" t="s">
        <v>10</v>
      </c>
      <c r="BR5" s="127"/>
      <c r="BS5" s="127"/>
      <c r="BT5" s="127"/>
      <c r="BU5" s="127"/>
      <c r="BV5" s="127"/>
      <c r="BW5" s="127"/>
      <c r="BX5" s="127"/>
      <c r="BY5" s="128"/>
      <c r="BZ5" s="126" t="s">
        <v>9</v>
      </c>
      <c r="CA5" s="127"/>
      <c r="CB5" s="127"/>
      <c r="CC5" s="127"/>
      <c r="CD5" s="127"/>
      <c r="CE5" s="127"/>
      <c r="CF5" s="127"/>
      <c r="CG5" s="127"/>
      <c r="CH5" s="128"/>
      <c r="CI5" s="126" t="s">
        <v>11</v>
      </c>
      <c r="CJ5" s="127"/>
      <c r="CK5" s="127"/>
      <c r="CL5" s="127"/>
      <c r="CM5" s="127"/>
      <c r="CN5" s="127"/>
      <c r="CO5" s="127"/>
      <c r="CP5" s="127"/>
      <c r="CQ5" s="128"/>
      <c r="CU5" s="150" t="s">
        <v>45</v>
      </c>
      <c r="CV5" s="145"/>
      <c r="CW5" s="145"/>
      <c r="CX5" s="145"/>
      <c r="CY5" s="145"/>
      <c r="CZ5" s="145"/>
      <c r="DA5" s="145"/>
      <c r="DB5" s="145"/>
      <c r="DC5" s="145"/>
      <c r="DD5" s="145" t="s">
        <v>8</v>
      </c>
      <c r="DE5" s="145"/>
      <c r="DF5" s="145"/>
      <c r="DG5" s="145"/>
      <c r="DH5" s="145"/>
      <c r="DI5" s="145"/>
      <c r="DJ5" s="145"/>
      <c r="DK5" s="145"/>
      <c r="DL5" s="145"/>
      <c r="DM5" s="145" t="s">
        <v>46</v>
      </c>
      <c r="DN5" s="145"/>
      <c r="DO5" s="145"/>
      <c r="DP5" s="145"/>
      <c r="DQ5" s="145"/>
      <c r="DR5" s="145"/>
      <c r="DS5" s="145"/>
      <c r="DT5" s="145"/>
      <c r="DU5" s="145"/>
      <c r="DV5" s="145" t="s">
        <v>47</v>
      </c>
      <c r="DW5" s="145"/>
      <c r="DX5" s="145"/>
      <c r="DY5" s="145"/>
      <c r="DZ5" s="145"/>
      <c r="EA5" s="145"/>
      <c r="EB5" s="145" t="s">
        <v>48</v>
      </c>
      <c r="EC5" s="145"/>
      <c r="ED5" s="145"/>
      <c r="EE5" s="145"/>
      <c r="EF5" s="145"/>
      <c r="EG5" s="145"/>
      <c r="EH5" s="145"/>
      <c r="EI5" s="145"/>
      <c r="EJ5" s="162"/>
    </row>
    <row r="6" spans="22:197" x14ac:dyDescent="0.2">
      <c r="AG6" s="138" t="s">
        <v>2</v>
      </c>
      <c r="AH6" s="139"/>
      <c r="AI6" s="139"/>
      <c r="AJ6" s="139"/>
      <c r="AK6" s="139"/>
      <c r="AL6" s="139"/>
      <c r="AM6" s="139"/>
      <c r="AN6" s="139"/>
      <c r="AO6" s="140"/>
      <c r="AP6" s="141"/>
      <c r="AQ6" s="142"/>
      <c r="AR6" s="142"/>
      <c r="AS6" s="142"/>
      <c r="AT6" s="142"/>
      <c r="AU6" s="142"/>
      <c r="AV6" s="142"/>
      <c r="AW6" s="142"/>
      <c r="AX6" s="143"/>
      <c r="AY6" s="141"/>
      <c r="AZ6" s="142"/>
      <c r="BA6" s="142"/>
      <c r="BB6" s="142"/>
      <c r="BC6" s="142"/>
      <c r="BD6" s="142"/>
      <c r="BE6" s="142"/>
      <c r="BF6" s="142"/>
      <c r="BG6" s="143"/>
      <c r="BH6" s="129"/>
      <c r="BI6" s="130"/>
      <c r="BJ6" s="130"/>
      <c r="BK6" s="130"/>
      <c r="BL6" s="130"/>
      <c r="BM6" s="130"/>
      <c r="BN6" s="130"/>
      <c r="BO6" s="130"/>
      <c r="BP6" s="131"/>
      <c r="BQ6" s="129"/>
      <c r="BR6" s="130"/>
      <c r="BS6" s="130"/>
      <c r="BT6" s="130"/>
      <c r="BU6" s="130"/>
      <c r="BV6" s="130"/>
      <c r="BW6" s="130"/>
      <c r="BX6" s="130"/>
      <c r="BY6" s="131"/>
      <c r="BZ6" s="129"/>
      <c r="CA6" s="130"/>
      <c r="CB6" s="130"/>
      <c r="CC6" s="130"/>
      <c r="CD6" s="130"/>
      <c r="CE6" s="130"/>
      <c r="CF6" s="130"/>
      <c r="CG6" s="130"/>
      <c r="CH6" s="131"/>
      <c r="CI6" s="129"/>
      <c r="CJ6" s="130"/>
      <c r="CK6" s="130"/>
      <c r="CL6" s="130"/>
      <c r="CM6" s="130"/>
      <c r="CN6" s="130"/>
      <c r="CO6" s="130"/>
      <c r="CP6" s="130"/>
      <c r="CQ6" s="131"/>
      <c r="CU6" s="151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63"/>
    </row>
    <row r="7" spans="22:197" x14ac:dyDescent="0.2">
      <c r="AG7" s="138" t="s">
        <v>3</v>
      </c>
      <c r="AH7" s="139"/>
      <c r="AI7" s="139"/>
      <c r="AJ7" s="139"/>
      <c r="AK7" s="139"/>
      <c r="AL7" s="139"/>
      <c r="AM7" s="139"/>
      <c r="AN7" s="139"/>
      <c r="AO7" s="140"/>
      <c r="AP7" s="141"/>
      <c r="AQ7" s="142"/>
      <c r="AR7" s="142"/>
      <c r="AS7" s="142"/>
      <c r="AT7" s="142"/>
      <c r="AU7" s="142"/>
      <c r="AV7" s="142"/>
      <c r="AW7" s="142"/>
      <c r="AX7" s="143"/>
      <c r="AY7" s="141"/>
      <c r="AZ7" s="142"/>
      <c r="BA7" s="142"/>
      <c r="BB7" s="142"/>
      <c r="BC7" s="142"/>
      <c r="BD7" s="142"/>
      <c r="BE7" s="142"/>
      <c r="BF7" s="142"/>
      <c r="BG7" s="143"/>
      <c r="BH7" s="129"/>
      <c r="BI7" s="130"/>
      <c r="BJ7" s="130"/>
      <c r="BK7" s="130"/>
      <c r="BL7" s="130"/>
      <c r="BM7" s="130"/>
      <c r="BN7" s="130"/>
      <c r="BO7" s="130"/>
      <c r="BP7" s="131"/>
      <c r="BQ7" s="129"/>
      <c r="BR7" s="130"/>
      <c r="BS7" s="130"/>
      <c r="BT7" s="130"/>
      <c r="BU7" s="130"/>
      <c r="BV7" s="130"/>
      <c r="BW7" s="130"/>
      <c r="BX7" s="130"/>
      <c r="BY7" s="131"/>
      <c r="BZ7" s="129"/>
      <c r="CA7" s="130"/>
      <c r="CB7" s="130"/>
      <c r="CC7" s="130"/>
      <c r="CD7" s="130"/>
      <c r="CE7" s="130"/>
      <c r="CF7" s="130"/>
      <c r="CG7" s="130"/>
      <c r="CH7" s="131"/>
      <c r="CI7" s="129"/>
      <c r="CJ7" s="130"/>
      <c r="CK7" s="130"/>
      <c r="CL7" s="130"/>
      <c r="CM7" s="130"/>
      <c r="CN7" s="130"/>
      <c r="CO7" s="130"/>
      <c r="CP7" s="130"/>
      <c r="CQ7" s="131"/>
      <c r="CU7" s="151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63"/>
      <c r="ES7" s="13" t="s">
        <v>19</v>
      </c>
      <c r="ET7" s="13" t="s">
        <v>20</v>
      </c>
      <c r="EU7" s="13" t="s">
        <v>18</v>
      </c>
      <c r="EV7" s="13" t="s">
        <v>21</v>
      </c>
      <c r="EW7" s="13" t="s">
        <v>22</v>
      </c>
      <c r="EX7" s="13" t="s">
        <v>23</v>
      </c>
      <c r="EY7" s="13" t="s">
        <v>24</v>
      </c>
      <c r="EZ7" s="13" t="s">
        <v>25</v>
      </c>
      <c r="FA7" s="13" t="s">
        <v>26</v>
      </c>
      <c r="FB7" s="13" t="s">
        <v>27</v>
      </c>
      <c r="FC7" s="13" t="s">
        <v>28</v>
      </c>
      <c r="FD7" s="13" t="s">
        <v>29</v>
      </c>
      <c r="GG7" s="96"/>
      <c r="GH7" s="96"/>
      <c r="GI7" s="96"/>
      <c r="GJ7" s="96"/>
      <c r="GK7" s="96"/>
      <c r="GL7" s="96"/>
      <c r="GM7" s="96"/>
      <c r="GN7" s="96"/>
      <c r="GO7" s="96"/>
    </row>
    <row r="8" spans="22:197" x14ac:dyDescent="0.2">
      <c r="V8" s="144" t="s">
        <v>19</v>
      </c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20">
        <f>+JANEIRO!CI40</f>
        <v>0</v>
      </c>
      <c r="AH8" s="120"/>
      <c r="AI8" s="120"/>
      <c r="AJ8" s="120"/>
      <c r="AK8" s="120"/>
      <c r="AL8" s="120"/>
      <c r="AM8" s="120"/>
      <c r="AN8" s="120"/>
      <c r="AO8" s="120"/>
      <c r="AP8" s="120">
        <f>+JANEIRO!CI49</f>
        <v>0</v>
      </c>
      <c r="AQ8" s="120"/>
      <c r="AR8" s="120"/>
      <c r="AS8" s="120"/>
      <c r="AT8" s="120"/>
      <c r="AU8" s="120"/>
      <c r="AV8" s="120"/>
      <c r="AW8" s="120"/>
      <c r="AX8" s="120"/>
      <c r="AY8" s="120">
        <f>+JANEIRO!CI83</f>
        <v>0</v>
      </c>
      <c r="AZ8" s="120"/>
      <c r="BA8" s="120"/>
      <c r="BB8" s="120"/>
      <c r="BC8" s="120"/>
      <c r="BD8" s="120"/>
      <c r="BE8" s="120"/>
      <c r="BF8" s="120"/>
      <c r="BG8" s="120"/>
      <c r="BH8" s="47">
        <v>0</v>
      </c>
      <c r="BI8" s="47"/>
      <c r="BJ8" s="47"/>
      <c r="BK8" s="47"/>
      <c r="BL8" s="47"/>
      <c r="BM8" s="47"/>
      <c r="BN8" s="47"/>
      <c r="BO8" s="47"/>
      <c r="BP8" s="47"/>
      <c r="BQ8" s="121">
        <v>0</v>
      </c>
      <c r="BR8" s="121"/>
      <c r="BS8" s="121"/>
      <c r="BT8" s="121"/>
      <c r="BU8" s="121"/>
      <c r="BV8" s="121"/>
      <c r="BW8" s="121"/>
      <c r="BX8" s="121"/>
      <c r="BY8" s="121"/>
      <c r="BZ8" s="47">
        <v>0</v>
      </c>
      <c r="CA8" s="47"/>
      <c r="CB8" s="47"/>
      <c r="CC8" s="47"/>
      <c r="CD8" s="47"/>
      <c r="CE8" s="47"/>
      <c r="CF8" s="47"/>
      <c r="CG8" s="47"/>
      <c r="CH8" s="47"/>
      <c r="CI8" s="120">
        <f>IF(DM8&lt;TABELA!$J$4,+RESUMO!FQ8,IF(DM8&gt;TABELA!$J$4,+(RESUMO!DM8*RESUMO!DV8%)-RESUMO!EB8))</f>
        <v>0</v>
      </c>
      <c r="CJ8" s="120"/>
      <c r="CK8" s="120"/>
      <c r="CL8" s="120"/>
      <c r="CM8" s="120"/>
      <c r="CN8" s="120"/>
      <c r="CO8" s="120"/>
      <c r="CP8" s="120"/>
      <c r="CQ8" s="120"/>
      <c r="CU8" s="148">
        <f>+AG8+AP8+AY8</f>
        <v>0</v>
      </c>
      <c r="CV8" s="147"/>
      <c r="CW8" s="147"/>
      <c r="CX8" s="147"/>
      <c r="CY8" s="147"/>
      <c r="CZ8" s="147"/>
      <c r="DA8" s="147"/>
      <c r="DB8" s="147"/>
      <c r="DC8" s="147"/>
      <c r="DD8" s="149">
        <f>+BQ8*TABELA!$L$10</f>
        <v>0</v>
      </c>
      <c r="DE8" s="147"/>
      <c r="DF8" s="147"/>
      <c r="DG8" s="147"/>
      <c r="DH8" s="147"/>
      <c r="DI8" s="147"/>
      <c r="DJ8" s="147"/>
      <c r="DK8" s="147"/>
      <c r="DL8" s="147"/>
      <c r="DM8" s="149">
        <f>+CU8-BH8-BZ8-DD8</f>
        <v>0</v>
      </c>
      <c r="DN8" s="147"/>
      <c r="DO8" s="147"/>
      <c r="DP8" s="147"/>
      <c r="DQ8" s="147"/>
      <c r="DR8" s="147"/>
      <c r="DS8" s="147"/>
      <c r="DT8" s="147"/>
      <c r="DU8" s="147"/>
      <c r="DV8" s="147" t="str">
        <f>IF(DM8&lt;TABELA!$J$4,TABELA!$K$4,IF(DM8&lt;TABELA!$J$5,TABELA!$K$5,IF(DM8&lt;TABELA!$J$6,TABELA!$K$6,IF(DM8&lt;TABELA!$J$7,TABELA!$K$7,IF(DM8&gt;TABELA!$I$8,TABELA!$K$8,0)))))</f>
        <v>-</v>
      </c>
      <c r="DW8" s="147"/>
      <c r="DX8" s="147"/>
      <c r="DY8" s="147"/>
      <c r="DZ8" s="147"/>
      <c r="EA8" s="147"/>
      <c r="EB8" s="147" t="str">
        <f>IF(DV8=TABELA!$K$4,TABELA!$L$4,IF(DV8=TABELA!$K$5,TABELA!$L$5,IF(DV8=TABELA!$K$6,TABELA!$L$6,IF(DV8=TABELA!$K$7,TABELA!$L$7,IF(DV8=TABELA!$K$8,TABELA!$L$8)))))</f>
        <v>-</v>
      </c>
      <c r="EC8" s="147"/>
      <c r="ED8" s="147"/>
      <c r="EE8" s="147"/>
      <c r="EF8" s="147"/>
      <c r="EG8" s="147"/>
      <c r="EH8" s="147"/>
      <c r="EI8" s="147"/>
      <c r="EJ8" s="152"/>
      <c r="ES8" s="14">
        <f>+CI8</f>
        <v>0</v>
      </c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GG8" s="161"/>
      <c r="GH8" s="161"/>
      <c r="GI8" s="161"/>
      <c r="GJ8" s="161"/>
      <c r="GK8" s="161"/>
      <c r="GL8" s="161"/>
      <c r="GM8" s="161"/>
      <c r="GN8" s="161"/>
      <c r="GO8" s="161"/>
    </row>
    <row r="9" spans="22:197" x14ac:dyDescent="0.2">
      <c r="V9" s="144" t="s">
        <v>20</v>
      </c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20">
        <f>+FEVEREIRO!CI40</f>
        <v>0</v>
      </c>
      <c r="AH9" s="120"/>
      <c r="AI9" s="120"/>
      <c r="AJ9" s="120"/>
      <c r="AK9" s="120"/>
      <c r="AL9" s="120"/>
      <c r="AM9" s="120"/>
      <c r="AN9" s="120"/>
      <c r="AO9" s="120"/>
      <c r="AP9" s="120">
        <f>+FEVEREIRO!CI49</f>
        <v>0</v>
      </c>
      <c r="AQ9" s="120"/>
      <c r="AR9" s="120"/>
      <c r="AS9" s="120"/>
      <c r="AT9" s="120"/>
      <c r="AU9" s="120"/>
      <c r="AV9" s="120"/>
      <c r="AW9" s="120"/>
      <c r="AX9" s="120"/>
      <c r="AY9" s="120">
        <f>+FEVEREIRO!CI83</f>
        <v>0</v>
      </c>
      <c r="AZ9" s="120"/>
      <c r="BA9" s="120"/>
      <c r="BB9" s="120"/>
      <c r="BC9" s="120"/>
      <c r="BD9" s="120"/>
      <c r="BE9" s="120"/>
      <c r="BF9" s="120"/>
      <c r="BG9" s="120"/>
      <c r="BH9" s="47">
        <v>0</v>
      </c>
      <c r="BI9" s="47"/>
      <c r="BJ9" s="47"/>
      <c r="BK9" s="47"/>
      <c r="BL9" s="47"/>
      <c r="BM9" s="47"/>
      <c r="BN9" s="47"/>
      <c r="BO9" s="47"/>
      <c r="BP9" s="47"/>
      <c r="BQ9" s="121">
        <v>0</v>
      </c>
      <c r="BR9" s="121"/>
      <c r="BS9" s="121"/>
      <c r="BT9" s="121"/>
      <c r="BU9" s="121"/>
      <c r="BV9" s="121"/>
      <c r="BW9" s="121"/>
      <c r="BX9" s="121"/>
      <c r="BY9" s="121"/>
      <c r="BZ9" s="47">
        <v>0</v>
      </c>
      <c r="CA9" s="47"/>
      <c r="CB9" s="47"/>
      <c r="CC9" s="47"/>
      <c r="CD9" s="47"/>
      <c r="CE9" s="47"/>
      <c r="CF9" s="47"/>
      <c r="CG9" s="47"/>
      <c r="CH9" s="47"/>
      <c r="CI9" s="120">
        <f>IF(DM9&lt;TABELA!$J$4,+RESUMO!FQ9,IF(DM9&gt;TABELA!$J$4,+(RESUMO!DM9*RESUMO!DV9%)-RESUMO!EB9))</f>
        <v>0</v>
      </c>
      <c r="CJ9" s="120"/>
      <c r="CK9" s="120"/>
      <c r="CL9" s="120"/>
      <c r="CM9" s="120"/>
      <c r="CN9" s="120"/>
      <c r="CO9" s="120"/>
      <c r="CP9" s="120"/>
      <c r="CQ9" s="120"/>
      <c r="CU9" s="148">
        <f t="shared" ref="CU9:CU19" si="0">+AG9+AP9+AY9</f>
        <v>0</v>
      </c>
      <c r="CV9" s="147"/>
      <c r="CW9" s="147"/>
      <c r="CX9" s="147"/>
      <c r="CY9" s="147"/>
      <c r="CZ9" s="147"/>
      <c r="DA9" s="147"/>
      <c r="DB9" s="147"/>
      <c r="DC9" s="147"/>
      <c r="DD9" s="149">
        <f>+BQ9*TABELA!$L$10</f>
        <v>0</v>
      </c>
      <c r="DE9" s="147"/>
      <c r="DF9" s="147"/>
      <c r="DG9" s="147"/>
      <c r="DH9" s="147"/>
      <c r="DI9" s="147"/>
      <c r="DJ9" s="147"/>
      <c r="DK9" s="147"/>
      <c r="DL9" s="147"/>
      <c r="DM9" s="149">
        <f t="shared" ref="DM9:DM19" si="1">+CU9-BH9-BZ9-DD9</f>
        <v>0</v>
      </c>
      <c r="DN9" s="147"/>
      <c r="DO9" s="147"/>
      <c r="DP9" s="147"/>
      <c r="DQ9" s="147"/>
      <c r="DR9" s="147"/>
      <c r="DS9" s="147"/>
      <c r="DT9" s="147"/>
      <c r="DU9" s="147"/>
      <c r="DV9" s="147" t="str">
        <f>IF(DM9&lt;TABELA!$J$4,TABELA!$K$4,IF(DM9&lt;TABELA!$J$5,TABELA!$K$5,IF(DM9&lt;TABELA!$J$6,TABELA!$K$6,IF(DM9&lt;TABELA!$J$7,TABELA!$K$7,IF(DM9&gt;TABELA!$I$8,TABELA!$K$8,0)))))</f>
        <v>-</v>
      </c>
      <c r="DW9" s="147"/>
      <c r="DX9" s="147"/>
      <c r="DY9" s="147"/>
      <c r="DZ9" s="147"/>
      <c r="EA9" s="147"/>
      <c r="EB9" s="147" t="str">
        <f>IF(DV9=TABELA!$K$4,TABELA!$L$4,IF(DV9=TABELA!$K$5,TABELA!$L$5,IF(DV9=TABELA!$K$6,TABELA!$L$6,IF(DV9=TABELA!$K$7,TABELA!$L$7,IF(DV9=TABELA!$K$8,TABELA!$L$8)))))</f>
        <v>-</v>
      </c>
      <c r="EC9" s="147"/>
      <c r="ED9" s="147"/>
      <c r="EE9" s="147"/>
      <c r="EF9" s="147"/>
      <c r="EG9" s="147"/>
      <c r="EH9" s="147"/>
      <c r="EI9" s="147"/>
      <c r="EJ9" s="152"/>
      <c r="ES9" s="14">
        <f>+CI9</f>
        <v>0</v>
      </c>
      <c r="ET9" s="14">
        <f>IF(ES8&lt;BM26,+ES8+ES9,IF(ES8&gt;BM26,+ES9))</f>
        <v>0</v>
      </c>
      <c r="EU9" s="14"/>
      <c r="EV9" s="14"/>
      <c r="EW9" s="14"/>
      <c r="EX9" s="14"/>
      <c r="EY9" s="14"/>
      <c r="EZ9" s="14"/>
      <c r="FA9" s="14"/>
      <c r="FB9" s="14"/>
      <c r="FC9" s="14"/>
      <c r="FD9" s="14"/>
      <c r="GG9" s="161"/>
      <c r="GH9" s="161"/>
      <c r="GI9" s="161"/>
      <c r="GJ9" s="161"/>
      <c r="GK9" s="161"/>
      <c r="GL9" s="161"/>
      <c r="GM9" s="161"/>
      <c r="GN9" s="161"/>
      <c r="GO9" s="161"/>
    </row>
    <row r="10" spans="22:197" x14ac:dyDescent="0.2">
      <c r="V10" s="144" t="s">
        <v>18</v>
      </c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20">
        <f>+MARÇO!CI40</f>
        <v>0</v>
      </c>
      <c r="AH10" s="120"/>
      <c r="AI10" s="120"/>
      <c r="AJ10" s="120"/>
      <c r="AK10" s="120"/>
      <c r="AL10" s="120"/>
      <c r="AM10" s="120"/>
      <c r="AN10" s="120"/>
      <c r="AO10" s="120"/>
      <c r="AP10" s="120">
        <f>+MARÇO!CI49</f>
        <v>0</v>
      </c>
      <c r="AQ10" s="120"/>
      <c r="AR10" s="120"/>
      <c r="AS10" s="120"/>
      <c r="AT10" s="120"/>
      <c r="AU10" s="120"/>
      <c r="AV10" s="120"/>
      <c r="AW10" s="120"/>
      <c r="AX10" s="120"/>
      <c r="AY10" s="120">
        <f>+MARÇO!CI83</f>
        <v>0</v>
      </c>
      <c r="AZ10" s="120"/>
      <c r="BA10" s="120"/>
      <c r="BB10" s="120"/>
      <c r="BC10" s="120"/>
      <c r="BD10" s="120"/>
      <c r="BE10" s="120"/>
      <c r="BF10" s="120"/>
      <c r="BG10" s="120"/>
      <c r="BH10" s="47">
        <v>0</v>
      </c>
      <c r="BI10" s="47"/>
      <c r="BJ10" s="47"/>
      <c r="BK10" s="47"/>
      <c r="BL10" s="47"/>
      <c r="BM10" s="47"/>
      <c r="BN10" s="47"/>
      <c r="BO10" s="47"/>
      <c r="BP10" s="47"/>
      <c r="BQ10" s="121">
        <v>0</v>
      </c>
      <c r="BR10" s="121"/>
      <c r="BS10" s="121"/>
      <c r="BT10" s="121"/>
      <c r="BU10" s="121"/>
      <c r="BV10" s="121"/>
      <c r="BW10" s="121"/>
      <c r="BX10" s="121"/>
      <c r="BY10" s="121"/>
      <c r="BZ10" s="47">
        <v>0</v>
      </c>
      <c r="CA10" s="47"/>
      <c r="CB10" s="47"/>
      <c r="CC10" s="47"/>
      <c r="CD10" s="47"/>
      <c r="CE10" s="47"/>
      <c r="CF10" s="47"/>
      <c r="CG10" s="47"/>
      <c r="CH10" s="47"/>
      <c r="CI10" s="120">
        <f>IF(DM10&lt;TABELA!$J$4,+RESUMO!FQ10,IF(DM10&gt;TABELA!$J$4,+(RESUMO!DM10*RESUMO!DV10%)-RESUMO!EB10))</f>
        <v>0</v>
      </c>
      <c r="CJ10" s="120"/>
      <c r="CK10" s="120"/>
      <c r="CL10" s="120"/>
      <c r="CM10" s="120"/>
      <c r="CN10" s="120"/>
      <c r="CO10" s="120"/>
      <c r="CP10" s="120"/>
      <c r="CQ10" s="120"/>
      <c r="CU10" s="148">
        <f t="shared" si="0"/>
        <v>0</v>
      </c>
      <c r="CV10" s="147"/>
      <c r="CW10" s="147"/>
      <c r="CX10" s="147"/>
      <c r="CY10" s="147"/>
      <c r="CZ10" s="147"/>
      <c r="DA10" s="147"/>
      <c r="DB10" s="147"/>
      <c r="DC10" s="147"/>
      <c r="DD10" s="149">
        <f>+BQ10*TABELA!$L$10</f>
        <v>0</v>
      </c>
      <c r="DE10" s="147"/>
      <c r="DF10" s="147"/>
      <c r="DG10" s="147"/>
      <c r="DH10" s="147"/>
      <c r="DI10" s="147"/>
      <c r="DJ10" s="147"/>
      <c r="DK10" s="147"/>
      <c r="DL10" s="147"/>
      <c r="DM10" s="149">
        <f t="shared" si="1"/>
        <v>0</v>
      </c>
      <c r="DN10" s="147"/>
      <c r="DO10" s="147"/>
      <c r="DP10" s="147"/>
      <c r="DQ10" s="147"/>
      <c r="DR10" s="147"/>
      <c r="DS10" s="147"/>
      <c r="DT10" s="147"/>
      <c r="DU10" s="147"/>
      <c r="DV10" s="147" t="str">
        <f>IF(DM10&lt;TABELA!$J$4,TABELA!$K$4,IF(DM10&lt;TABELA!$J$5,TABELA!$K$5,IF(DM10&lt;TABELA!$J$6,TABELA!$K$6,IF(DM10&lt;TABELA!$J$7,TABELA!$K$7,IF(DM10&gt;TABELA!$I$8,TABELA!$K$8,0)))))</f>
        <v>-</v>
      </c>
      <c r="DW10" s="147"/>
      <c r="DX10" s="147"/>
      <c r="DY10" s="147"/>
      <c r="DZ10" s="147"/>
      <c r="EA10" s="147"/>
      <c r="EB10" s="147" t="str">
        <f>IF(DV10=TABELA!$K$4,TABELA!$L$4,IF(DV10=TABELA!$K$5,TABELA!$L$5,IF(DV10=TABELA!$K$6,TABELA!$L$6,IF(DV10=TABELA!$K$7,TABELA!$L$7,IF(DV10=TABELA!$K$8,TABELA!$L$8)))))</f>
        <v>-</v>
      </c>
      <c r="EC10" s="147"/>
      <c r="ED10" s="147"/>
      <c r="EE10" s="147"/>
      <c r="EF10" s="147"/>
      <c r="EG10" s="147"/>
      <c r="EH10" s="147"/>
      <c r="EI10" s="147"/>
      <c r="EJ10" s="152"/>
      <c r="ES10" s="14">
        <f t="shared" ref="ES10:ES19" si="2">+CI10</f>
        <v>0</v>
      </c>
      <c r="ET10" s="14"/>
      <c r="EU10" s="14">
        <f>IF(ET9&lt;$BM$26,+ET9+ES10,IF(ET9&gt;$BM$26,+ES10))</f>
        <v>0</v>
      </c>
      <c r="EV10" s="14"/>
      <c r="EW10" s="14"/>
      <c r="EX10" s="14"/>
      <c r="EY10" s="14"/>
      <c r="EZ10" s="14"/>
      <c r="FA10" s="14"/>
      <c r="FB10" s="14"/>
      <c r="FC10" s="14"/>
      <c r="FD10" s="14"/>
      <c r="GG10" s="161"/>
      <c r="GH10" s="161"/>
      <c r="GI10" s="161"/>
      <c r="GJ10" s="161"/>
      <c r="GK10" s="161"/>
      <c r="GL10" s="161"/>
      <c r="GM10" s="161"/>
      <c r="GN10" s="161"/>
      <c r="GO10" s="161"/>
    </row>
    <row r="11" spans="22:197" x14ac:dyDescent="0.2">
      <c r="V11" s="144" t="s">
        <v>21</v>
      </c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20">
        <f>+ABRIL!CI40</f>
        <v>0</v>
      </c>
      <c r="AH11" s="120"/>
      <c r="AI11" s="120"/>
      <c r="AJ11" s="120"/>
      <c r="AK11" s="120"/>
      <c r="AL11" s="120"/>
      <c r="AM11" s="120"/>
      <c r="AN11" s="120"/>
      <c r="AO11" s="120"/>
      <c r="AP11" s="120">
        <f>+ABRIL!CI49</f>
        <v>0</v>
      </c>
      <c r="AQ11" s="120"/>
      <c r="AR11" s="120"/>
      <c r="AS11" s="120"/>
      <c r="AT11" s="120"/>
      <c r="AU11" s="120"/>
      <c r="AV11" s="120"/>
      <c r="AW11" s="120"/>
      <c r="AX11" s="120"/>
      <c r="AY11" s="120">
        <f>+ABRIL!CI83</f>
        <v>0</v>
      </c>
      <c r="AZ11" s="120"/>
      <c r="BA11" s="120"/>
      <c r="BB11" s="120"/>
      <c r="BC11" s="120"/>
      <c r="BD11" s="120"/>
      <c r="BE11" s="120"/>
      <c r="BF11" s="120"/>
      <c r="BG11" s="120"/>
      <c r="BH11" s="47">
        <v>0</v>
      </c>
      <c r="BI11" s="47"/>
      <c r="BJ11" s="47"/>
      <c r="BK11" s="47"/>
      <c r="BL11" s="47"/>
      <c r="BM11" s="47"/>
      <c r="BN11" s="47"/>
      <c r="BO11" s="47"/>
      <c r="BP11" s="47"/>
      <c r="BQ11" s="121">
        <v>0</v>
      </c>
      <c r="BR11" s="121"/>
      <c r="BS11" s="121"/>
      <c r="BT11" s="121"/>
      <c r="BU11" s="121"/>
      <c r="BV11" s="121"/>
      <c r="BW11" s="121"/>
      <c r="BX11" s="121"/>
      <c r="BY11" s="121"/>
      <c r="BZ11" s="47">
        <v>0</v>
      </c>
      <c r="CA11" s="47"/>
      <c r="CB11" s="47"/>
      <c r="CC11" s="47"/>
      <c r="CD11" s="47"/>
      <c r="CE11" s="47"/>
      <c r="CF11" s="47"/>
      <c r="CG11" s="47"/>
      <c r="CH11" s="47"/>
      <c r="CI11" s="120">
        <f>IF(DM11&lt;TABELA!$J$18,+RESUMO!FQ11,IF(DM11&gt;TABELA!$J$18,+(RESUMO!DM11*RESUMO!DV11%)-RESUMO!EB11))</f>
        <v>0</v>
      </c>
      <c r="CJ11" s="120"/>
      <c r="CK11" s="120"/>
      <c r="CL11" s="120"/>
      <c r="CM11" s="120"/>
      <c r="CN11" s="120"/>
      <c r="CO11" s="120"/>
      <c r="CP11" s="120"/>
      <c r="CQ11" s="120"/>
      <c r="CU11" s="148">
        <f t="shared" si="0"/>
        <v>0</v>
      </c>
      <c r="CV11" s="147"/>
      <c r="CW11" s="147"/>
      <c r="CX11" s="147"/>
      <c r="CY11" s="147"/>
      <c r="CZ11" s="147"/>
      <c r="DA11" s="147"/>
      <c r="DB11" s="147"/>
      <c r="DC11" s="147"/>
      <c r="DD11" s="149">
        <f>+BQ11*TABELA!$L$24</f>
        <v>0</v>
      </c>
      <c r="DE11" s="147"/>
      <c r="DF11" s="147"/>
      <c r="DG11" s="147"/>
      <c r="DH11" s="147"/>
      <c r="DI11" s="147"/>
      <c r="DJ11" s="147"/>
      <c r="DK11" s="147"/>
      <c r="DL11" s="147"/>
      <c r="DM11" s="149">
        <f t="shared" si="1"/>
        <v>0</v>
      </c>
      <c r="DN11" s="147"/>
      <c r="DO11" s="147"/>
      <c r="DP11" s="147"/>
      <c r="DQ11" s="147"/>
      <c r="DR11" s="147"/>
      <c r="DS11" s="147"/>
      <c r="DT11" s="147"/>
      <c r="DU11" s="147"/>
      <c r="DV11" s="147" t="str">
        <f>IF(DM11&lt;TABELA!$J$18,TABELA!$K$18,IF(DM11&lt;TABELA!$J$19,TABELA!$K$19,IF(DM11&lt;TABELA!$J$20,TABELA!$K$20,IF(DM11&lt;TABELA!$J$21,TABELA!$K$21,IF(DM11&gt;TABELA!$I$22,TABELA!$K$22,0)))))</f>
        <v>-</v>
      </c>
      <c r="DW11" s="147"/>
      <c r="DX11" s="147"/>
      <c r="DY11" s="147"/>
      <c r="DZ11" s="147"/>
      <c r="EA11" s="147"/>
      <c r="EB11" s="147" t="str">
        <f>IF(DV11=TABELA!$K$18,TABELA!$L$18,IF(DV11=TABELA!$K$19,TABELA!$L$19,IF(DV11=TABELA!$K$20,TABELA!$L$20,IF(DV11=TABELA!$K$21,TABELA!$L$21,IF(DV11=TABELA!$K$22,TABELA!$L$22)))))</f>
        <v>-</v>
      </c>
      <c r="EC11" s="147"/>
      <c r="ED11" s="147"/>
      <c r="EE11" s="147"/>
      <c r="EF11" s="147"/>
      <c r="EG11" s="147"/>
      <c r="EH11" s="147"/>
      <c r="EI11" s="147"/>
      <c r="EJ11" s="152"/>
      <c r="ES11" s="14">
        <f t="shared" si="2"/>
        <v>0</v>
      </c>
      <c r="ET11" s="14"/>
      <c r="EU11" s="14"/>
      <c r="EV11" s="14">
        <f>IF(EU10&lt;$BM$26,+EU10+$ES11,IF(EU10&gt;$BM$26,+$ES11))</f>
        <v>0</v>
      </c>
      <c r="EW11" s="14"/>
      <c r="EX11" s="14"/>
      <c r="EY11" s="14"/>
      <c r="EZ11" s="14"/>
      <c r="FA11" s="14"/>
      <c r="FB11" s="14"/>
      <c r="FC11" s="14"/>
      <c r="FD11" s="14"/>
      <c r="GG11" s="161"/>
      <c r="GH11" s="161"/>
      <c r="GI11" s="161"/>
      <c r="GJ11" s="161"/>
      <c r="GK11" s="161"/>
      <c r="GL11" s="161"/>
      <c r="GM11" s="161"/>
      <c r="GN11" s="161"/>
      <c r="GO11" s="161"/>
    </row>
    <row r="12" spans="22:197" x14ac:dyDescent="0.2">
      <c r="V12" s="144" t="s">
        <v>22</v>
      </c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20">
        <f>+MAIO!CI40</f>
        <v>0</v>
      </c>
      <c r="AH12" s="120"/>
      <c r="AI12" s="120"/>
      <c r="AJ12" s="120"/>
      <c r="AK12" s="120"/>
      <c r="AL12" s="120"/>
      <c r="AM12" s="120"/>
      <c r="AN12" s="120"/>
      <c r="AO12" s="120"/>
      <c r="AP12" s="120">
        <f>+MAIO!CI49</f>
        <v>0</v>
      </c>
      <c r="AQ12" s="120"/>
      <c r="AR12" s="120"/>
      <c r="AS12" s="120"/>
      <c r="AT12" s="120"/>
      <c r="AU12" s="120"/>
      <c r="AV12" s="120"/>
      <c r="AW12" s="120"/>
      <c r="AX12" s="120"/>
      <c r="AY12" s="120">
        <f>+MAIO!CI83</f>
        <v>0</v>
      </c>
      <c r="AZ12" s="120"/>
      <c r="BA12" s="120"/>
      <c r="BB12" s="120"/>
      <c r="BC12" s="120"/>
      <c r="BD12" s="120"/>
      <c r="BE12" s="120"/>
      <c r="BF12" s="120"/>
      <c r="BG12" s="120"/>
      <c r="BH12" s="47">
        <v>0</v>
      </c>
      <c r="BI12" s="47"/>
      <c r="BJ12" s="47"/>
      <c r="BK12" s="47"/>
      <c r="BL12" s="47"/>
      <c r="BM12" s="47"/>
      <c r="BN12" s="47"/>
      <c r="BO12" s="47"/>
      <c r="BP12" s="47"/>
      <c r="BQ12" s="121">
        <v>0</v>
      </c>
      <c r="BR12" s="121"/>
      <c r="BS12" s="121"/>
      <c r="BT12" s="121"/>
      <c r="BU12" s="121"/>
      <c r="BV12" s="121"/>
      <c r="BW12" s="121"/>
      <c r="BX12" s="121"/>
      <c r="BY12" s="121"/>
      <c r="BZ12" s="47">
        <v>0</v>
      </c>
      <c r="CA12" s="47"/>
      <c r="CB12" s="47"/>
      <c r="CC12" s="47"/>
      <c r="CD12" s="47"/>
      <c r="CE12" s="47"/>
      <c r="CF12" s="47"/>
      <c r="CG12" s="47"/>
      <c r="CH12" s="47"/>
      <c r="CI12" s="120">
        <f>IF(DM12&lt;TABELA!$J$18,+RESUMO!FQ12,IF(DM12&gt;TABELA!$J$18,+(RESUMO!DM12*RESUMO!DV12%)-RESUMO!EB12))</f>
        <v>0</v>
      </c>
      <c r="CJ12" s="120"/>
      <c r="CK12" s="120"/>
      <c r="CL12" s="120"/>
      <c r="CM12" s="120"/>
      <c r="CN12" s="120"/>
      <c r="CO12" s="120"/>
      <c r="CP12" s="120"/>
      <c r="CQ12" s="120"/>
      <c r="CU12" s="148">
        <f t="shared" si="0"/>
        <v>0</v>
      </c>
      <c r="CV12" s="147"/>
      <c r="CW12" s="147"/>
      <c r="CX12" s="147"/>
      <c r="CY12" s="147"/>
      <c r="CZ12" s="147"/>
      <c r="DA12" s="147"/>
      <c r="DB12" s="147"/>
      <c r="DC12" s="147"/>
      <c r="DD12" s="149">
        <f>+BQ12*TABELA!$L$24</f>
        <v>0</v>
      </c>
      <c r="DE12" s="147"/>
      <c r="DF12" s="147"/>
      <c r="DG12" s="147"/>
      <c r="DH12" s="147"/>
      <c r="DI12" s="147"/>
      <c r="DJ12" s="147"/>
      <c r="DK12" s="147"/>
      <c r="DL12" s="147"/>
      <c r="DM12" s="149">
        <f t="shared" si="1"/>
        <v>0</v>
      </c>
      <c r="DN12" s="147"/>
      <c r="DO12" s="147"/>
      <c r="DP12" s="147"/>
      <c r="DQ12" s="147"/>
      <c r="DR12" s="147"/>
      <c r="DS12" s="147"/>
      <c r="DT12" s="147"/>
      <c r="DU12" s="147"/>
      <c r="DV12" s="147" t="str">
        <f>IF(DM12&lt;TABELA!$J$18,TABELA!$K$18,IF(DM12&lt;TABELA!$J$19,TABELA!$K$19,IF(DM12&lt;TABELA!$J$20,TABELA!$K$20,IF(DM12&lt;TABELA!$J$21,TABELA!$K$21,IF(DM12&gt;TABELA!$I$22,TABELA!$K$22,0)))))</f>
        <v>-</v>
      </c>
      <c r="DW12" s="147"/>
      <c r="DX12" s="147"/>
      <c r="DY12" s="147"/>
      <c r="DZ12" s="147"/>
      <c r="EA12" s="147"/>
      <c r="EB12" s="147" t="str">
        <f>IF(DV12=TABELA!$K$18,TABELA!$L$18,IF(DV12=TABELA!$K$19,TABELA!$L$19,IF(DV12=TABELA!$K$20,TABELA!$L$20,IF(DV12=TABELA!$K$21,TABELA!$L$21,IF(DV12=TABELA!$K$22,TABELA!$L$22)))))</f>
        <v>-</v>
      </c>
      <c r="EC12" s="147"/>
      <c r="ED12" s="147"/>
      <c r="EE12" s="147"/>
      <c r="EF12" s="147"/>
      <c r="EG12" s="147"/>
      <c r="EH12" s="147"/>
      <c r="EI12" s="147"/>
      <c r="EJ12" s="152"/>
      <c r="ES12" s="14">
        <f t="shared" si="2"/>
        <v>0</v>
      </c>
      <c r="ET12" s="14"/>
      <c r="EU12" s="14"/>
      <c r="EV12" s="14"/>
      <c r="EW12" s="14">
        <f>IF(EV11&lt;$BM$26,+EV11+$ES12,IF(EV11&gt;$BM$26,+$ES12))</f>
        <v>0</v>
      </c>
      <c r="EX12" s="14"/>
      <c r="EY12" s="14"/>
      <c r="EZ12" s="14"/>
      <c r="FA12" s="14"/>
      <c r="FB12" s="14"/>
      <c r="FC12" s="14"/>
      <c r="FD12" s="14"/>
      <c r="GG12" s="161"/>
      <c r="GH12" s="161"/>
      <c r="GI12" s="161"/>
      <c r="GJ12" s="161"/>
      <c r="GK12" s="161"/>
      <c r="GL12" s="161"/>
      <c r="GM12" s="161"/>
      <c r="GN12" s="161"/>
      <c r="GO12" s="161"/>
    </row>
    <row r="13" spans="22:197" x14ac:dyDescent="0.2">
      <c r="V13" s="144" t="s">
        <v>23</v>
      </c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20">
        <f>+JUNHO!CI40</f>
        <v>0</v>
      </c>
      <c r="AH13" s="120"/>
      <c r="AI13" s="120"/>
      <c r="AJ13" s="120"/>
      <c r="AK13" s="120"/>
      <c r="AL13" s="120"/>
      <c r="AM13" s="120"/>
      <c r="AN13" s="120"/>
      <c r="AO13" s="120"/>
      <c r="AP13" s="120">
        <f>+JUNHO!CI49</f>
        <v>0</v>
      </c>
      <c r="AQ13" s="120"/>
      <c r="AR13" s="120"/>
      <c r="AS13" s="120"/>
      <c r="AT13" s="120"/>
      <c r="AU13" s="120"/>
      <c r="AV13" s="120"/>
      <c r="AW13" s="120"/>
      <c r="AX13" s="120"/>
      <c r="AY13" s="120">
        <f>+JUNHO!CI83</f>
        <v>0</v>
      </c>
      <c r="AZ13" s="120"/>
      <c r="BA13" s="120"/>
      <c r="BB13" s="120"/>
      <c r="BC13" s="120"/>
      <c r="BD13" s="120"/>
      <c r="BE13" s="120"/>
      <c r="BF13" s="120"/>
      <c r="BG13" s="120"/>
      <c r="BH13" s="47">
        <v>0</v>
      </c>
      <c r="BI13" s="47"/>
      <c r="BJ13" s="47"/>
      <c r="BK13" s="47"/>
      <c r="BL13" s="47"/>
      <c r="BM13" s="47"/>
      <c r="BN13" s="47"/>
      <c r="BO13" s="47"/>
      <c r="BP13" s="47"/>
      <c r="BQ13" s="121">
        <v>0</v>
      </c>
      <c r="BR13" s="121"/>
      <c r="BS13" s="121"/>
      <c r="BT13" s="121"/>
      <c r="BU13" s="121"/>
      <c r="BV13" s="121"/>
      <c r="BW13" s="121"/>
      <c r="BX13" s="121"/>
      <c r="BY13" s="121"/>
      <c r="BZ13" s="47">
        <v>0</v>
      </c>
      <c r="CA13" s="47"/>
      <c r="CB13" s="47"/>
      <c r="CC13" s="47"/>
      <c r="CD13" s="47"/>
      <c r="CE13" s="47"/>
      <c r="CF13" s="47"/>
      <c r="CG13" s="47"/>
      <c r="CH13" s="47"/>
      <c r="CI13" s="120">
        <f>IF(DM13&lt;TABELA!$J$18,+RESUMO!FQ13,IF(DM13&gt;TABELA!$J$18,+(RESUMO!DM13*RESUMO!DV13%)-RESUMO!EB13))</f>
        <v>0</v>
      </c>
      <c r="CJ13" s="120"/>
      <c r="CK13" s="120"/>
      <c r="CL13" s="120"/>
      <c r="CM13" s="120"/>
      <c r="CN13" s="120"/>
      <c r="CO13" s="120"/>
      <c r="CP13" s="120"/>
      <c r="CQ13" s="120"/>
      <c r="CU13" s="148">
        <f t="shared" si="0"/>
        <v>0</v>
      </c>
      <c r="CV13" s="147"/>
      <c r="CW13" s="147"/>
      <c r="CX13" s="147"/>
      <c r="CY13" s="147"/>
      <c r="CZ13" s="147"/>
      <c r="DA13" s="147"/>
      <c r="DB13" s="147"/>
      <c r="DC13" s="147"/>
      <c r="DD13" s="149">
        <f>+BQ13*TABELA!$L$24</f>
        <v>0</v>
      </c>
      <c r="DE13" s="147"/>
      <c r="DF13" s="147"/>
      <c r="DG13" s="147"/>
      <c r="DH13" s="147"/>
      <c r="DI13" s="147"/>
      <c r="DJ13" s="147"/>
      <c r="DK13" s="147"/>
      <c r="DL13" s="147"/>
      <c r="DM13" s="149">
        <f t="shared" si="1"/>
        <v>0</v>
      </c>
      <c r="DN13" s="147"/>
      <c r="DO13" s="147"/>
      <c r="DP13" s="147"/>
      <c r="DQ13" s="147"/>
      <c r="DR13" s="147"/>
      <c r="DS13" s="147"/>
      <c r="DT13" s="147"/>
      <c r="DU13" s="147"/>
      <c r="DV13" s="147" t="str">
        <f>IF(DM13&lt;TABELA!$J$18,TABELA!$K$18,IF(DM13&lt;TABELA!$J$19,TABELA!$K$19,IF(DM13&lt;TABELA!$J$20,TABELA!$K$20,IF(DM13&lt;TABELA!$J$21,TABELA!$K$21,IF(DM13&gt;TABELA!$I$22,TABELA!$K$22,0)))))</f>
        <v>-</v>
      </c>
      <c r="DW13" s="147"/>
      <c r="DX13" s="147"/>
      <c r="DY13" s="147"/>
      <c r="DZ13" s="147"/>
      <c r="EA13" s="147"/>
      <c r="EB13" s="147" t="str">
        <f>IF(DV13=TABELA!$K$18,TABELA!$L$18,IF(DV13=TABELA!$K$19,TABELA!$L$19,IF(DV13=TABELA!$K$20,TABELA!$L$20,IF(DV13=TABELA!$K$21,TABELA!$L$21,IF(DV13=TABELA!$K$22,TABELA!$L$22)))))</f>
        <v>-</v>
      </c>
      <c r="EC13" s="147"/>
      <c r="ED13" s="147"/>
      <c r="EE13" s="147"/>
      <c r="EF13" s="147"/>
      <c r="EG13" s="147"/>
      <c r="EH13" s="147"/>
      <c r="EI13" s="147"/>
      <c r="EJ13" s="152"/>
      <c r="ES13" s="14">
        <f t="shared" si="2"/>
        <v>0</v>
      </c>
      <c r="ET13" s="14"/>
      <c r="EU13" s="14"/>
      <c r="EV13" s="14"/>
      <c r="EW13" s="14"/>
      <c r="EX13" s="14">
        <f>IF(EW12&lt;$BM$26,+EW12+$ES13,IF(EW12&gt;$BM$26,+$ES13))</f>
        <v>0</v>
      </c>
      <c r="EY13" s="14"/>
      <c r="EZ13" s="14"/>
      <c r="FA13" s="14"/>
      <c r="FB13" s="14"/>
      <c r="FC13" s="14"/>
      <c r="FD13" s="14"/>
      <c r="GG13" s="161"/>
      <c r="GH13" s="161"/>
      <c r="GI13" s="161"/>
      <c r="GJ13" s="161"/>
      <c r="GK13" s="161"/>
      <c r="GL13" s="161"/>
      <c r="GM13" s="161"/>
      <c r="GN13" s="161"/>
      <c r="GO13" s="161"/>
    </row>
    <row r="14" spans="22:197" x14ac:dyDescent="0.2">
      <c r="V14" s="144" t="s">
        <v>24</v>
      </c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20">
        <f>+JULHO!CI40</f>
        <v>0</v>
      </c>
      <c r="AH14" s="120"/>
      <c r="AI14" s="120"/>
      <c r="AJ14" s="120"/>
      <c r="AK14" s="120"/>
      <c r="AL14" s="120"/>
      <c r="AM14" s="120"/>
      <c r="AN14" s="120"/>
      <c r="AO14" s="120"/>
      <c r="AP14" s="120">
        <f>+JULHO!CI49</f>
        <v>0</v>
      </c>
      <c r="AQ14" s="120"/>
      <c r="AR14" s="120"/>
      <c r="AS14" s="120"/>
      <c r="AT14" s="120"/>
      <c r="AU14" s="120"/>
      <c r="AV14" s="120"/>
      <c r="AW14" s="120"/>
      <c r="AX14" s="120"/>
      <c r="AY14" s="120">
        <f>+JULHO!CI83</f>
        <v>0</v>
      </c>
      <c r="AZ14" s="120"/>
      <c r="BA14" s="120"/>
      <c r="BB14" s="120"/>
      <c r="BC14" s="120"/>
      <c r="BD14" s="120"/>
      <c r="BE14" s="120"/>
      <c r="BF14" s="120"/>
      <c r="BG14" s="120"/>
      <c r="BH14" s="47">
        <v>0</v>
      </c>
      <c r="BI14" s="47"/>
      <c r="BJ14" s="47"/>
      <c r="BK14" s="47"/>
      <c r="BL14" s="47"/>
      <c r="BM14" s="47"/>
      <c r="BN14" s="47"/>
      <c r="BO14" s="47"/>
      <c r="BP14" s="47"/>
      <c r="BQ14" s="121">
        <v>0</v>
      </c>
      <c r="BR14" s="121"/>
      <c r="BS14" s="121"/>
      <c r="BT14" s="121"/>
      <c r="BU14" s="121"/>
      <c r="BV14" s="121"/>
      <c r="BW14" s="121"/>
      <c r="BX14" s="121"/>
      <c r="BY14" s="121"/>
      <c r="BZ14" s="47">
        <v>0</v>
      </c>
      <c r="CA14" s="47"/>
      <c r="CB14" s="47"/>
      <c r="CC14" s="47"/>
      <c r="CD14" s="47"/>
      <c r="CE14" s="47"/>
      <c r="CF14" s="47"/>
      <c r="CG14" s="47"/>
      <c r="CH14" s="47"/>
      <c r="CI14" s="120">
        <f>IF(DM14&lt;TABELA!$J$18,+RESUMO!FQ14,IF(DM14&gt;TABELA!$J$18,+(RESUMO!DM14*RESUMO!DV14%)-RESUMO!EB14))</f>
        <v>0</v>
      </c>
      <c r="CJ14" s="120"/>
      <c r="CK14" s="120"/>
      <c r="CL14" s="120"/>
      <c r="CM14" s="120"/>
      <c r="CN14" s="120"/>
      <c r="CO14" s="120"/>
      <c r="CP14" s="120"/>
      <c r="CQ14" s="120"/>
      <c r="CU14" s="148">
        <f t="shared" si="0"/>
        <v>0</v>
      </c>
      <c r="CV14" s="147"/>
      <c r="CW14" s="147"/>
      <c r="CX14" s="147"/>
      <c r="CY14" s="147"/>
      <c r="CZ14" s="147"/>
      <c r="DA14" s="147"/>
      <c r="DB14" s="147"/>
      <c r="DC14" s="147"/>
      <c r="DD14" s="149">
        <f>+BQ14*TABELA!$L$24</f>
        <v>0</v>
      </c>
      <c r="DE14" s="147"/>
      <c r="DF14" s="147"/>
      <c r="DG14" s="147"/>
      <c r="DH14" s="147"/>
      <c r="DI14" s="147"/>
      <c r="DJ14" s="147"/>
      <c r="DK14" s="147"/>
      <c r="DL14" s="147"/>
      <c r="DM14" s="149">
        <f t="shared" si="1"/>
        <v>0</v>
      </c>
      <c r="DN14" s="147"/>
      <c r="DO14" s="147"/>
      <c r="DP14" s="147"/>
      <c r="DQ14" s="147"/>
      <c r="DR14" s="147"/>
      <c r="DS14" s="147"/>
      <c r="DT14" s="147"/>
      <c r="DU14" s="147"/>
      <c r="DV14" s="147" t="str">
        <f>IF(DM14&lt;TABELA!$J$18,TABELA!$K$18,IF(DM14&lt;TABELA!$J$19,TABELA!$K$19,IF(DM14&lt;TABELA!$J$20,TABELA!$K$20,IF(DM14&lt;TABELA!$J$21,TABELA!$K$21,IF(DM14&gt;TABELA!$I$22,TABELA!$K$22,0)))))</f>
        <v>-</v>
      </c>
      <c r="DW14" s="147"/>
      <c r="DX14" s="147"/>
      <c r="DY14" s="147"/>
      <c r="DZ14" s="147"/>
      <c r="EA14" s="147"/>
      <c r="EB14" s="147" t="str">
        <f>IF(DV14=TABELA!$K$18,TABELA!$L$18,IF(DV14=TABELA!$K$19,TABELA!$L$19,IF(DV14=TABELA!$K$20,TABELA!$L$20,IF(DV14=TABELA!$K$21,TABELA!$L$21,IF(DV14=TABELA!$K$22,TABELA!$L$22)))))</f>
        <v>-</v>
      </c>
      <c r="EC14" s="147"/>
      <c r="ED14" s="147"/>
      <c r="EE14" s="147"/>
      <c r="EF14" s="147"/>
      <c r="EG14" s="147"/>
      <c r="EH14" s="147"/>
      <c r="EI14" s="147"/>
      <c r="EJ14" s="152"/>
      <c r="ES14" s="14">
        <f t="shared" si="2"/>
        <v>0</v>
      </c>
      <c r="ET14" s="14"/>
      <c r="EU14" s="14"/>
      <c r="EV14" s="14"/>
      <c r="EW14" s="14"/>
      <c r="EX14" s="14"/>
      <c r="EY14" s="14">
        <f>IF(EX13&lt;$BM$26,+EX13+$ES14,IF(EX13&gt;$BM$26,+$ES14))</f>
        <v>0</v>
      </c>
      <c r="EZ14" s="14"/>
      <c r="FA14" s="14"/>
      <c r="FB14" s="14"/>
      <c r="FC14" s="14"/>
      <c r="FD14" s="14"/>
      <c r="GG14" s="161"/>
      <c r="GH14" s="161"/>
      <c r="GI14" s="161"/>
      <c r="GJ14" s="161"/>
      <c r="GK14" s="161"/>
      <c r="GL14" s="161"/>
      <c r="GM14" s="161"/>
      <c r="GN14" s="161"/>
      <c r="GO14" s="161"/>
    </row>
    <row r="15" spans="22:197" x14ac:dyDescent="0.2">
      <c r="V15" s="144" t="s">
        <v>25</v>
      </c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20">
        <f>+AGOSTO!CI40</f>
        <v>0</v>
      </c>
      <c r="AH15" s="120"/>
      <c r="AI15" s="120"/>
      <c r="AJ15" s="120"/>
      <c r="AK15" s="120"/>
      <c r="AL15" s="120"/>
      <c r="AM15" s="120"/>
      <c r="AN15" s="120"/>
      <c r="AO15" s="120"/>
      <c r="AP15" s="120">
        <f>+AGOSTO!CI49</f>
        <v>0</v>
      </c>
      <c r="AQ15" s="120"/>
      <c r="AR15" s="120"/>
      <c r="AS15" s="120"/>
      <c r="AT15" s="120"/>
      <c r="AU15" s="120"/>
      <c r="AV15" s="120"/>
      <c r="AW15" s="120"/>
      <c r="AX15" s="120"/>
      <c r="AY15" s="120">
        <f>+AGOSTO!CI83</f>
        <v>0</v>
      </c>
      <c r="AZ15" s="120"/>
      <c r="BA15" s="120"/>
      <c r="BB15" s="120"/>
      <c r="BC15" s="120"/>
      <c r="BD15" s="120"/>
      <c r="BE15" s="120"/>
      <c r="BF15" s="120"/>
      <c r="BG15" s="120"/>
      <c r="BH15" s="47">
        <v>0</v>
      </c>
      <c r="BI15" s="47"/>
      <c r="BJ15" s="47"/>
      <c r="BK15" s="47"/>
      <c r="BL15" s="47"/>
      <c r="BM15" s="47"/>
      <c r="BN15" s="47"/>
      <c r="BO15" s="47"/>
      <c r="BP15" s="47"/>
      <c r="BQ15" s="121">
        <v>0</v>
      </c>
      <c r="BR15" s="121"/>
      <c r="BS15" s="121"/>
      <c r="BT15" s="121"/>
      <c r="BU15" s="121"/>
      <c r="BV15" s="121"/>
      <c r="BW15" s="121"/>
      <c r="BX15" s="121"/>
      <c r="BY15" s="121"/>
      <c r="BZ15" s="47">
        <v>0</v>
      </c>
      <c r="CA15" s="47"/>
      <c r="CB15" s="47"/>
      <c r="CC15" s="47"/>
      <c r="CD15" s="47"/>
      <c r="CE15" s="47"/>
      <c r="CF15" s="47"/>
      <c r="CG15" s="47"/>
      <c r="CH15" s="47"/>
      <c r="CI15" s="120">
        <f>IF(DM15&lt;TABELA!$J$18,+RESUMO!FQ15,IF(DM15&gt;TABELA!$J$18,+(RESUMO!DM15*RESUMO!DV15%)-RESUMO!EB15))</f>
        <v>0</v>
      </c>
      <c r="CJ15" s="120"/>
      <c r="CK15" s="120"/>
      <c r="CL15" s="120"/>
      <c r="CM15" s="120"/>
      <c r="CN15" s="120"/>
      <c r="CO15" s="120"/>
      <c r="CP15" s="120"/>
      <c r="CQ15" s="120"/>
      <c r="CU15" s="148">
        <f t="shared" si="0"/>
        <v>0</v>
      </c>
      <c r="CV15" s="147"/>
      <c r="CW15" s="147"/>
      <c r="CX15" s="147"/>
      <c r="CY15" s="147"/>
      <c r="CZ15" s="147"/>
      <c r="DA15" s="147"/>
      <c r="DB15" s="147"/>
      <c r="DC15" s="147"/>
      <c r="DD15" s="149">
        <f>+BQ15*TABELA!$L$24</f>
        <v>0</v>
      </c>
      <c r="DE15" s="147"/>
      <c r="DF15" s="147"/>
      <c r="DG15" s="147"/>
      <c r="DH15" s="147"/>
      <c r="DI15" s="147"/>
      <c r="DJ15" s="147"/>
      <c r="DK15" s="147"/>
      <c r="DL15" s="147"/>
      <c r="DM15" s="149">
        <f t="shared" si="1"/>
        <v>0</v>
      </c>
      <c r="DN15" s="147"/>
      <c r="DO15" s="147"/>
      <c r="DP15" s="147"/>
      <c r="DQ15" s="147"/>
      <c r="DR15" s="147"/>
      <c r="DS15" s="147"/>
      <c r="DT15" s="147"/>
      <c r="DU15" s="147"/>
      <c r="DV15" s="147" t="str">
        <f>IF(DM15&lt;TABELA!$J$18,TABELA!$K$18,IF(DM15&lt;TABELA!$J$19,TABELA!$K$19,IF(DM15&lt;TABELA!$J$20,TABELA!$K$20,IF(DM15&lt;TABELA!$J$21,TABELA!$K$21,IF(DM15&gt;TABELA!$I$22,TABELA!$K$22,0)))))</f>
        <v>-</v>
      </c>
      <c r="DW15" s="147"/>
      <c r="DX15" s="147"/>
      <c r="DY15" s="147"/>
      <c r="DZ15" s="147"/>
      <c r="EA15" s="147"/>
      <c r="EB15" s="147" t="str">
        <f>IF(DV15=TABELA!$K$18,TABELA!$L$18,IF(DV15=TABELA!$K$19,TABELA!$L$19,IF(DV15=TABELA!$K$20,TABELA!$L$20,IF(DV15=TABELA!$K$21,TABELA!$L$21,IF(DV15=TABELA!$K$22,TABELA!$L$22)))))</f>
        <v>-</v>
      </c>
      <c r="EC15" s="147"/>
      <c r="ED15" s="147"/>
      <c r="EE15" s="147"/>
      <c r="EF15" s="147"/>
      <c r="EG15" s="147"/>
      <c r="EH15" s="147"/>
      <c r="EI15" s="147"/>
      <c r="EJ15" s="152"/>
      <c r="ES15" s="14">
        <f t="shared" si="2"/>
        <v>0</v>
      </c>
      <c r="ET15" s="14"/>
      <c r="EU15" s="14"/>
      <c r="EV15" s="14"/>
      <c r="EW15" s="14"/>
      <c r="EX15" s="14"/>
      <c r="EY15" s="14"/>
      <c r="EZ15" s="14">
        <f>IF(EY14&lt;$BM$26,+EY14+$ES15,IF(EY14&gt;$BM$26,+$ES15))</f>
        <v>0</v>
      </c>
      <c r="FA15" s="14"/>
      <c r="FB15" s="14"/>
      <c r="FC15" s="14"/>
      <c r="FD15" s="14"/>
      <c r="GG15" s="161"/>
      <c r="GH15" s="161"/>
      <c r="GI15" s="161"/>
      <c r="GJ15" s="161"/>
      <c r="GK15" s="161"/>
      <c r="GL15" s="161"/>
      <c r="GM15" s="161"/>
      <c r="GN15" s="161"/>
      <c r="GO15" s="161"/>
    </row>
    <row r="16" spans="22:197" x14ac:dyDescent="0.2">
      <c r="V16" s="144" t="s">
        <v>26</v>
      </c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20">
        <f>+SETEMBRO!CI40</f>
        <v>0</v>
      </c>
      <c r="AH16" s="120"/>
      <c r="AI16" s="120"/>
      <c r="AJ16" s="120"/>
      <c r="AK16" s="120"/>
      <c r="AL16" s="120"/>
      <c r="AM16" s="120"/>
      <c r="AN16" s="120"/>
      <c r="AO16" s="120"/>
      <c r="AP16" s="120">
        <f>+SETEMBRO!CI49</f>
        <v>0</v>
      </c>
      <c r="AQ16" s="120"/>
      <c r="AR16" s="120"/>
      <c r="AS16" s="120"/>
      <c r="AT16" s="120"/>
      <c r="AU16" s="120"/>
      <c r="AV16" s="120"/>
      <c r="AW16" s="120"/>
      <c r="AX16" s="120"/>
      <c r="AY16" s="120">
        <f>+SETEMBRO!CI83</f>
        <v>0</v>
      </c>
      <c r="AZ16" s="120"/>
      <c r="BA16" s="120"/>
      <c r="BB16" s="120"/>
      <c r="BC16" s="120"/>
      <c r="BD16" s="120"/>
      <c r="BE16" s="120"/>
      <c r="BF16" s="120"/>
      <c r="BG16" s="120"/>
      <c r="BH16" s="47">
        <v>0</v>
      </c>
      <c r="BI16" s="47"/>
      <c r="BJ16" s="47"/>
      <c r="BK16" s="47"/>
      <c r="BL16" s="47"/>
      <c r="BM16" s="47"/>
      <c r="BN16" s="47"/>
      <c r="BO16" s="47"/>
      <c r="BP16" s="47"/>
      <c r="BQ16" s="121">
        <v>0</v>
      </c>
      <c r="BR16" s="121"/>
      <c r="BS16" s="121"/>
      <c r="BT16" s="121"/>
      <c r="BU16" s="121"/>
      <c r="BV16" s="121"/>
      <c r="BW16" s="121"/>
      <c r="BX16" s="121"/>
      <c r="BY16" s="121"/>
      <c r="BZ16" s="47">
        <v>0</v>
      </c>
      <c r="CA16" s="47"/>
      <c r="CB16" s="47"/>
      <c r="CC16" s="47"/>
      <c r="CD16" s="47"/>
      <c r="CE16" s="47"/>
      <c r="CF16" s="47"/>
      <c r="CG16" s="47"/>
      <c r="CH16" s="47"/>
      <c r="CI16" s="120">
        <f>IF(DM16&lt;TABELA!$J$18,+RESUMO!FQ16,IF(DM16&gt;TABELA!$J$18,+(RESUMO!DM16*RESUMO!DV16%)-RESUMO!EB16))</f>
        <v>0</v>
      </c>
      <c r="CJ16" s="120"/>
      <c r="CK16" s="120"/>
      <c r="CL16" s="120"/>
      <c r="CM16" s="120"/>
      <c r="CN16" s="120"/>
      <c r="CO16" s="120"/>
      <c r="CP16" s="120"/>
      <c r="CQ16" s="120"/>
      <c r="CU16" s="148">
        <f t="shared" si="0"/>
        <v>0</v>
      </c>
      <c r="CV16" s="147"/>
      <c r="CW16" s="147"/>
      <c r="CX16" s="147"/>
      <c r="CY16" s="147"/>
      <c r="CZ16" s="147"/>
      <c r="DA16" s="147"/>
      <c r="DB16" s="147"/>
      <c r="DC16" s="147"/>
      <c r="DD16" s="149">
        <f>+BQ16*TABELA!$L$24</f>
        <v>0</v>
      </c>
      <c r="DE16" s="147"/>
      <c r="DF16" s="147"/>
      <c r="DG16" s="147"/>
      <c r="DH16" s="147"/>
      <c r="DI16" s="147"/>
      <c r="DJ16" s="147"/>
      <c r="DK16" s="147"/>
      <c r="DL16" s="147"/>
      <c r="DM16" s="149">
        <f t="shared" si="1"/>
        <v>0</v>
      </c>
      <c r="DN16" s="147"/>
      <c r="DO16" s="147"/>
      <c r="DP16" s="147"/>
      <c r="DQ16" s="147"/>
      <c r="DR16" s="147"/>
      <c r="DS16" s="147"/>
      <c r="DT16" s="147"/>
      <c r="DU16" s="147"/>
      <c r="DV16" s="147" t="str">
        <f>IF(DM16&lt;TABELA!$J$18,TABELA!$K$18,IF(DM16&lt;TABELA!$J$19,TABELA!$K$19,IF(DM16&lt;TABELA!$J$20,TABELA!$K$20,IF(DM16&lt;TABELA!$J$21,TABELA!$K$21,IF(DM16&gt;TABELA!$I$22,TABELA!$K$22,0)))))</f>
        <v>-</v>
      </c>
      <c r="DW16" s="147"/>
      <c r="DX16" s="147"/>
      <c r="DY16" s="147"/>
      <c r="DZ16" s="147"/>
      <c r="EA16" s="147"/>
      <c r="EB16" s="147" t="str">
        <f>IF(DV16=TABELA!$K$18,TABELA!$L$18,IF(DV16=TABELA!$K$19,TABELA!$L$19,IF(DV16=TABELA!$K$20,TABELA!$L$20,IF(DV16=TABELA!$K$21,TABELA!$L$21,IF(DV16=TABELA!$K$22,TABELA!$L$22)))))</f>
        <v>-</v>
      </c>
      <c r="EC16" s="147"/>
      <c r="ED16" s="147"/>
      <c r="EE16" s="147"/>
      <c r="EF16" s="147"/>
      <c r="EG16" s="147"/>
      <c r="EH16" s="147"/>
      <c r="EI16" s="147"/>
      <c r="EJ16" s="152"/>
      <c r="ES16" s="14">
        <f t="shared" si="2"/>
        <v>0</v>
      </c>
      <c r="ET16" s="14"/>
      <c r="EU16" s="14"/>
      <c r="EV16" s="14"/>
      <c r="EW16" s="14"/>
      <c r="EX16" s="14"/>
      <c r="EY16" s="14"/>
      <c r="EZ16" s="14"/>
      <c r="FA16" s="14">
        <f>IF(EZ15&lt;$BM$26,+EZ15+$ES16,IF(EZ15&gt;$BM$26,+$ES16))</f>
        <v>0</v>
      </c>
      <c r="FB16" s="14"/>
      <c r="FC16" s="14"/>
      <c r="FD16" s="14"/>
      <c r="GG16" s="161"/>
      <c r="GH16" s="161"/>
      <c r="GI16" s="161"/>
      <c r="GJ16" s="161"/>
      <c r="GK16" s="161"/>
      <c r="GL16" s="161"/>
      <c r="GM16" s="161"/>
      <c r="GN16" s="161"/>
      <c r="GO16" s="161"/>
    </row>
    <row r="17" spans="22:197" x14ac:dyDescent="0.2">
      <c r="V17" s="144" t="s">
        <v>27</v>
      </c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20">
        <f>+OUTUBRO!CI40</f>
        <v>0</v>
      </c>
      <c r="AH17" s="120"/>
      <c r="AI17" s="120"/>
      <c r="AJ17" s="120"/>
      <c r="AK17" s="120"/>
      <c r="AL17" s="120"/>
      <c r="AM17" s="120"/>
      <c r="AN17" s="120"/>
      <c r="AO17" s="120"/>
      <c r="AP17" s="120">
        <f>+OUTUBRO!CI49</f>
        <v>0</v>
      </c>
      <c r="AQ17" s="120"/>
      <c r="AR17" s="120"/>
      <c r="AS17" s="120"/>
      <c r="AT17" s="120"/>
      <c r="AU17" s="120"/>
      <c r="AV17" s="120"/>
      <c r="AW17" s="120"/>
      <c r="AX17" s="120"/>
      <c r="AY17" s="120">
        <f>+OUTUBRO!CI83</f>
        <v>0</v>
      </c>
      <c r="AZ17" s="120"/>
      <c r="BA17" s="120"/>
      <c r="BB17" s="120"/>
      <c r="BC17" s="120"/>
      <c r="BD17" s="120"/>
      <c r="BE17" s="120"/>
      <c r="BF17" s="120"/>
      <c r="BG17" s="120"/>
      <c r="BH17" s="47">
        <v>0</v>
      </c>
      <c r="BI17" s="47"/>
      <c r="BJ17" s="47"/>
      <c r="BK17" s="47"/>
      <c r="BL17" s="47"/>
      <c r="BM17" s="47"/>
      <c r="BN17" s="47"/>
      <c r="BO17" s="47"/>
      <c r="BP17" s="47"/>
      <c r="BQ17" s="121">
        <v>0</v>
      </c>
      <c r="BR17" s="121"/>
      <c r="BS17" s="121"/>
      <c r="BT17" s="121"/>
      <c r="BU17" s="121"/>
      <c r="BV17" s="121"/>
      <c r="BW17" s="121"/>
      <c r="BX17" s="121"/>
      <c r="BY17" s="121"/>
      <c r="BZ17" s="47">
        <v>0</v>
      </c>
      <c r="CA17" s="47"/>
      <c r="CB17" s="47"/>
      <c r="CC17" s="47"/>
      <c r="CD17" s="47"/>
      <c r="CE17" s="47"/>
      <c r="CF17" s="47"/>
      <c r="CG17" s="47"/>
      <c r="CH17" s="47"/>
      <c r="CI17" s="120">
        <f>IF(DM17&lt;TABELA!$J$18,+RESUMO!FQ17,IF(DM17&gt;TABELA!$J$18,+(RESUMO!DM17*RESUMO!DV17%)-RESUMO!EB17))</f>
        <v>0</v>
      </c>
      <c r="CJ17" s="120"/>
      <c r="CK17" s="120"/>
      <c r="CL17" s="120"/>
      <c r="CM17" s="120"/>
      <c r="CN17" s="120"/>
      <c r="CO17" s="120"/>
      <c r="CP17" s="120"/>
      <c r="CQ17" s="120"/>
      <c r="CU17" s="148">
        <f t="shared" si="0"/>
        <v>0</v>
      </c>
      <c r="CV17" s="147"/>
      <c r="CW17" s="147"/>
      <c r="CX17" s="147"/>
      <c r="CY17" s="147"/>
      <c r="CZ17" s="147"/>
      <c r="DA17" s="147"/>
      <c r="DB17" s="147"/>
      <c r="DC17" s="147"/>
      <c r="DD17" s="149">
        <f>+BQ17*TABELA!$L$24</f>
        <v>0</v>
      </c>
      <c r="DE17" s="147"/>
      <c r="DF17" s="147"/>
      <c r="DG17" s="147"/>
      <c r="DH17" s="147"/>
      <c r="DI17" s="147"/>
      <c r="DJ17" s="147"/>
      <c r="DK17" s="147"/>
      <c r="DL17" s="147"/>
      <c r="DM17" s="149">
        <f t="shared" si="1"/>
        <v>0</v>
      </c>
      <c r="DN17" s="147"/>
      <c r="DO17" s="147"/>
      <c r="DP17" s="147"/>
      <c r="DQ17" s="147"/>
      <c r="DR17" s="147"/>
      <c r="DS17" s="147"/>
      <c r="DT17" s="147"/>
      <c r="DU17" s="147"/>
      <c r="DV17" s="147" t="str">
        <f>IF(DM17&lt;TABELA!$J$18,TABELA!$K$18,IF(DM17&lt;TABELA!$J$19,TABELA!$K$19,IF(DM17&lt;TABELA!$J$20,TABELA!$K$20,IF(DM17&lt;TABELA!$J$21,TABELA!$K$21,IF(DM17&gt;TABELA!$I$22,TABELA!$K$22,0)))))</f>
        <v>-</v>
      </c>
      <c r="DW17" s="147"/>
      <c r="DX17" s="147"/>
      <c r="DY17" s="147"/>
      <c r="DZ17" s="147"/>
      <c r="EA17" s="147"/>
      <c r="EB17" s="147" t="str">
        <f>IF(DV17=TABELA!$K$18,TABELA!$L$18,IF(DV17=TABELA!$K$19,TABELA!$L$19,IF(DV17=TABELA!$K$20,TABELA!$L$20,IF(DV17=TABELA!$K$21,TABELA!$L$21,IF(DV17=TABELA!$K$22,TABELA!$L$22)))))</f>
        <v>-</v>
      </c>
      <c r="EC17" s="147"/>
      <c r="ED17" s="147"/>
      <c r="EE17" s="147"/>
      <c r="EF17" s="147"/>
      <c r="EG17" s="147"/>
      <c r="EH17" s="147"/>
      <c r="EI17" s="147"/>
      <c r="EJ17" s="152"/>
      <c r="ES17" s="14">
        <f t="shared" si="2"/>
        <v>0</v>
      </c>
      <c r="ET17" s="14"/>
      <c r="EU17" s="14"/>
      <c r="EV17" s="14"/>
      <c r="EW17" s="14"/>
      <c r="EX17" s="14"/>
      <c r="EY17" s="14"/>
      <c r="EZ17" s="14"/>
      <c r="FA17" s="14"/>
      <c r="FB17" s="14">
        <f>IF(FA16&lt;$BM$26,+FA16+$ES17,IF(FA16&gt;$BM$26,+$ES17))</f>
        <v>0</v>
      </c>
      <c r="FC17" s="14"/>
      <c r="FD17" s="14"/>
      <c r="GG17" s="161"/>
      <c r="GH17" s="161"/>
      <c r="GI17" s="161"/>
      <c r="GJ17" s="161"/>
      <c r="GK17" s="161"/>
      <c r="GL17" s="161"/>
      <c r="GM17" s="161"/>
      <c r="GN17" s="161"/>
      <c r="GO17" s="161"/>
    </row>
    <row r="18" spans="22:197" x14ac:dyDescent="0.2">
      <c r="V18" s="144" t="s">
        <v>28</v>
      </c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20">
        <f>+NOVEMBRO!CI40</f>
        <v>0</v>
      </c>
      <c r="AH18" s="120"/>
      <c r="AI18" s="120"/>
      <c r="AJ18" s="120"/>
      <c r="AK18" s="120"/>
      <c r="AL18" s="120"/>
      <c r="AM18" s="120"/>
      <c r="AN18" s="120"/>
      <c r="AO18" s="120"/>
      <c r="AP18" s="120">
        <f>+NOVEMBRO!CI49</f>
        <v>0</v>
      </c>
      <c r="AQ18" s="120"/>
      <c r="AR18" s="120"/>
      <c r="AS18" s="120"/>
      <c r="AT18" s="120"/>
      <c r="AU18" s="120"/>
      <c r="AV18" s="120"/>
      <c r="AW18" s="120"/>
      <c r="AX18" s="120"/>
      <c r="AY18" s="120">
        <f>+NOVEMBRO!CI83</f>
        <v>0</v>
      </c>
      <c r="AZ18" s="120"/>
      <c r="BA18" s="120"/>
      <c r="BB18" s="120"/>
      <c r="BC18" s="120"/>
      <c r="BD18" s="120"/>
      <c r="BE18" s="120"/>
      <c r="BF18" s="120"/>
      <c r="BG18" s="120"/>
      <c r="BH18" s="47">
        <v>0</v>
      </c>
      <c r="BI18" s="47"/>
      <c r="BJ18" s="47"/>
      <c r="BK18" s="47"/>
      <c r="BL18" s="47"/>
      <c r="BM18" s="47"/>
      <c r="BN18" s="47"/>
      <c r="BO18" s="47"/>
      <c r="BP18" s="47"/>
      <c r="BQ18" s="121">
        <v>0</v>
      </c>
      <c r="BR18" s="121"/>
      <c r="BS18" s="121"/>
      <c r="BT18" s="121"/>
      <c r="BU18" s="121"/>
      <c r="BV18" s="121"/>
      <c r="BW18" s="121"/>
      <c r="BX18" s="121"/>
      <c r="BY18" s="121"/>
      <c r="BZ18" s="47">
        <v>0</v>
      </c>
      <c r="CA18" s="47"/>
      <c r="CB18" s="47"/>
      <c r="CC18" s="47"/>
      <c r="CD18" s="47"/>
      <c r="CE18" s="47"/>
      <c r="CF18" s="47"/>
      <c r="CG18" s="47"/>
      <c r="CH18" s="47"/>
      <c r="CI18" s="120">
        <f>IF(DM18&lt;TABELA!$J$18,+RESUMO!FQ18,IF(DM18&gt;TABELA!$J$18,+(RESUMO!DM18*RESUMO!DV18%)-RESUMO!EB18))</f>
        <v>0</v>
      </c>
      <c r="CJ18" s="120"/>
      <c r="CK18" s="120"/>
      <c r="CL18" s="120"/>
      <c r="CM18" s="120"/>
      <c r="CN18" s="120"/>
      <c r="CO18" s="120"/>
      <c r="CP18" s="120"/>
      <c r="CQ18" s="120"/>
      <c r="CU18" s="148">
        <f t="shared" si="0"/>
        <v>0</v>
      </c>
      <c r="CV18" s="147"/>
      <c r="CW18" s="147"/>
      <c r="CX18" s="147"/>
      <c r="CY18" s="147"/>
      <c r="CZ18" s="147"/>
      <c r="DA18" s="147"/>
      <c r="DB18" s="147"/>
      <c r="DC18" s="147"/>
      <c r="DD18" s="149">
        <f>+BQ18*TABELA!$L$24</f>
        <v>0</v>
      </c>
      <c r="DE18" s="147"/>
      <c r="DF18" s="147"/>
      <c r="DG18" s="147"/>
      <c r="DH18" s="147"/>
      <c r="DI18" s="147"/>
      <c r="DJ18" s="147"/>
      <c r="DK18" s="147"/>
      <c r="DL18" s="147"/>
      <c r="DM18" s="149">
        <f t="shared" si="1"/>
        <v>0</v>
      </c>
      <c r="DN18" s="147"/>
      <c r="DO18" s="147"/>
      <c r="DP18" s="147"/>
      <c r="DQ18" s="147"/>
      <c r="DR18" s="147"/>
      <c r="DS18" s="147"/>
      <c r="DT18" s="147"/>
      <c r="DU18" s="147"/>
      <c r="DV18" s="147" t="str">
        <f>IF(DM18&lt;TABELA!$J$18,TABELA!$K$18,IF(DM18&lt;TABELA!$J$19,TABELA!$K$19,IF(DM18&lt;TABELA!$J$20,TABELA!$K$20,IF(DM18&lt;TABELA!$J$21,TABELA!$K$21,IF(DM18&gt;TABELA!$I$22,TABELA!$K$22,0)))))</f>
        <v>-</v>
      </c>
      <c r="DW18" s="147"/>
      <c r="DX18" s="147"/>
      <c r="DY18" s="147"/>
      <c r="DZ18" s="147"/>
      <c r="EA18" s="147"/>
      <c r="EB18" s="147" t="str">
        <f>IF(DV18=TABELA!$K$18,TABELA!$L$18,IF(DV18=TABELA!$K$19,TABELA!$L$19,IF(DV18=TABELA!$K$20,TABELA!$L$20,IF(DV18=TABELA!$K$21,TABELA!$L$21,IF(DV18=TABELA!$K$22,TABELA!$L$22)))))</f>
        <v>-</v>
      </c>
      <c r="EC18" s="147"/>
      <c r="ED18" s="147"/>
      <c r="EE18" s="147"/>
      <c r="EF18" s="147"/>
      <c r="EG18" s="147"/>
      <c r="EH18" s="147"/>
      <c r="EI18" s="147"/>
      <c r="EJ18" s="152"/>
      <c r="ES18" s="14">
        <f t="shared" si="2"/>
        <v>0</v>
      </c>
      <c r="ET18" s="14"/>
      <c r="EU18" s="14"/>
      <c r="EV18" s="14"/>
      <c r="EW18" s="14"/>
      <c r="EX18" s="14"/>
      <c r="EY18" s="14"/>
      <c r="EZ18" s="14"/>
      <c r="FA18" s="14"/>
      <c r="FB18" s="14"/>
      <c r="FC18" s="14">
        <f>IF(FB17&lt;$BM$26,+FB17+$ES18,IF(FB17&gt;$BM$26,+$ES18))</f>
        <v>0</v>
      </c>
      <c r="FD18" s="14"/>
      <c r="GG18" s="161"/>
      <c r="GH18" s="161"/>
      <c r="GI18" s="161"/>
      <c r="GJ18" s="161"/>
      <c r="GK18" s="161"/>
      <c r="GL18" s="161"/>
      <c r="GM18" s="161"/>
      <c r="GN18" s="161"/>
      <c r="GO18" s="161"/>
    </row>
    <row r="19" spans="22:197" ht="12" thickBot="1" x14ac:dyDescent="0.25">
      <c r="V19" s="144" t="s">
        <v>29</v>
      </c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20">
        <f>+DEZEMBRO!CI40</f>
        <v>0</v>
      </c>
      <c r="AH19" s="120"/>
      <c r="AI19" s="120"/>
      <c r="AJ19" s="120"/>
      <c r="AK19" s="120"/>
      <c r="AL19" s="120"/>
      <c r="AM19" s="120"/>
      <c r="AN19" s="120"/>
      <c r="AO19" s="120"/>
      <c r="AP19" s="120">
        <f>+DEZEMBRO!CI49</f>
        <v>0</v>
      </c>
      <c r="AQ19" s="120"/>
      <c r="AR19" s="120"/>
      <c r="AS19" s="120"/>
      <c r="AT19" s="120"/>
      <c r="AU19" s="120"/>
      <c r="AV19" s="120"/>
      <c r="AW19" s="120"/>
      <c r="AX19" s="120"/>
      <c r="AY19" s="120">
        <f>+DEZEMBRO!CI83</f>
        <v>0</v>
      </c>
      <c r="AZ19" s="120"/>
      <c r="BA19" s="120"/>
      <c r="BB19" s="120"/>
      <c r="BC19" s="120"/>
      <c r="BD19" s="120"/>
      <c r="BE19" s="120"/>
      <c r="BF19" s="120"/>
      <c r="BG19" s="120"/>
      <c r="BH19" s="47">
        <v>0</v>
      </c>
      <c r="BI19" s="47"/>
      <c r="BJ19" s="47"/>
      <c r="BK19" s="47"/>
      <c r="BL19" s="47"/>
      <c r="BM19" s="47"/>
      <c r="BN19" s="47"/>
      <c r="BO19" s="47"/>
      <c r="BP19" s="47"/>
      <c r="BQ19" s="121">
        <v>0</v>
      </c>
      <c r="BR19" s="121"/>
      <c r="BS19" s="121"/>
      <c r="BT19" s="121"/>
      <c r="BU19" s="121"/>
      <c r="BV19" s="121"/>
      <c r="BW19" s="121"/>
      <c r="BX19" s="121"/>
      <c r="BY19" s="121"/>
      <c r="BZ19" s="47">
        <v>0</v>
      </c>
      <c r="CA19" s="47"/>
      <c r="CB19" s="47"/>
      <c r="CC19" s="47"/>
      <c r="CD19" s="47"/>
      <c r="CE19" s="47"/>
      <c r="CF19" s="47"/>
      <c r="CG19" s="47"/>
      <c r="CH19" s="47"/>
      <c r="CI19" s="120">
        <f>IF(DM19&lt;TABELA!$J$18,+RESUMO!FQ19,IF(DM19&gt;TABELA!$J$18,+(RESUMO!DM19*RESUMO!DV19%)-RESUMO!EB19))</f>
        <v>0</v>
      </c>
      <c r="CJ19" s="120"/>
      <c r="CK19" s="120"/>
      <c r="CL19" s="120"/>
      <c r="CM19" s="120"/>
      <c r="CN19" s="120"/>
      <c r="CO19" s="120"/>
      <c r="CP19" s="120"/>
      <c r="CQ19" s="120"/>
      <c r="CU19" s="155">
        <f t="shared" si="0"/>
        <v>0</v>
      </c>
      <c r="CV19" s="153"/>
      <c r="CW19" s="153"/>
      <c r="CX19" s="153"/>
      <c r="CY19" s="153"/>
      <c r="CZ19" s="153"/>
      <c r="DA19" s="153"/>
      <c r="DB19" s="153"/>
      <c r="DC19" s="153"/>
      <c r="DD19" s="156">
        <f>+BQ19*TABELA!$L$24</f>
        <v>0</v>
      </c>
      <c r="DE19" s="153"/>
      <c r="DF19" s="153"/>
      <c r="DG19" s="153"/>
      <c r="DH19" s="153"/>
      <c r="DI19" s="153"/>
      <c r="DJ19" s="153"/>
      <c r="DK19" s="153"/>
      <c r="DL19" s="153"/>
      <c r="DM19" s="156">
        <f t="shared" si="1"/>
        <v>0</v>
      </c>
      <c r="DN19" s="153"/>
      <c r="DO19" s="153"/>
      <c r="DP19" s="153"/>
      <c r="DQ19" s="153"/>
      <c r="DR19" s="153"/>
      <c r="DS19" s="153"/>
      <c r="DT19" s="153"/>
      <c r="DU19" s="153"/>
      <c r="DV19" s="153" t="str">
        <f>IF(DM19&lt;TABELA!$J$18,TABELA!$K$18,IF(DM19&lt;TABELA!$J$19,TABELA!$K$19,IF(DM19&lt;TABELA!$J$20,TABELA!$K$20,IF(DM19&lt;TABELA!$J$21,TABELA!$K$21,IF(DM19&gt;TABELA!$I$22,TABELA!$K$22,0)))))</f>
        <v>-</v>
      </c>
      <c r="DW19" s="153"/>
      <c r="DX19" s="153"/>
      <c r="DY19" s="153"/>
      <c r="DZ19" s="153"/>
      <c r="EA19" s="153"/>
      <c r="EB19" s="153" t="str">
        <f>IF(DV19=TABELA!$K$18,TABELA!$L$18,IF(DV19=TABELA!$K$19,TABELA!$L$19,IF(DV19=TABELA!$K$20,TABELA!$L$20,IF(DV19=TABELA!$K$21,TABELA!$L$21,IF(DV19=TABELA!$K$22,TABELA!$L$22)))))</f>
        <v>-</v>
      </c>
      <c r="EC19" s="153"/>
      <c r="ED19" s="153"/>
      <c r="EE19" s="153"/>
      <c r="EF19" s="153"/>
      <c r="EG19" s="153"/>
      <c r="EH19" s="153"/>
      <c r="EI19" s="153"/>
      <c r="EJ19" s="154"/>
      <c r="ES19" s="14">
        <f t="shared" si="2"/>
        <v>0</v>
      </c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>
        <f>IF(FC18&lt;$BM$26,+FC18+$ES19,IF(FC18&gt;$BM$26,+$ES19))</f>
        <v>0</v>
      </c>
      <c r="GG19" s="161"/>
      <c r="GH19" s="161"/>
      <c r="GI19" s="161"/>
      <c r="GJ19" s="161"/>
      <c r="GK19" s="161"/>
      <c r="GL19" s="161"/>
      <c r="GM19" s="161"/>
      <c r="GN19" s="161"/>
      <c r="GO19" s="161"/>
    </row>
    <row r="20" spans="22:197" ht="15" customHeight="1" x14ac:dyDescent="0.2">
      <c r="V20" s="157" t="s">
        <v>30</v>
      </c>
      <c r="W20" s="158"/>
      <c r="X20" s="158"/>
      <c r="Y20" s="158"/>
      <c r="Z20" s="158"/>
      <c r="AA20" s="158"/>
      <c r="AB20" s="158"/>
      <c r="AC20" s="158"/>
      <c r="AD20" s="158"/>
      <c r="AE20" s="158"/>
      <c r="AF20" s="159"/>
      <c r="AG20" s="119">
        <f>SUM(AG8:AO19)</f>
        <v>0</v>
      </c>
      <c r="AH20" s="119"/>
      <c r="AI20" s="119"/>
      <c r="AJ20" s="119"/>
      <c r="AK20" s="119"/>
      <c r="AL20" s="119"/>
      <c r="AM20" s="119"/>
      <c r="AN20" s="119"/>
      <c r="AO20" s="119"/>
      <c r="AP20" s="119">
        <f t="shared" ref="AP20" si="3">SUM(AP8:AX19)</f>
        <v>0</v>
      </c>
      <c r="AQ20" s="119"/>
      <c r="AR20" s="119"/>
      <c r="AS20" s="119"/>
      <c r="AT20" s="119"/>
      <c r="AU20" s="119"/>
      <c r="AV20" s="119"/>
      <c r="AW20" s="119"/>
      <c r="AX20" s="119"/>
      <c r="AY20" s="119">
        <f t="shared" ref="AY20" si="4">SUM(AY8:BG19)</f>
        <v>0</v>
      </c>
      <c r="AZ20" s="119"/>
      <c r="BA20" s="119"/>
      <c r="BB20" s="119"/>
      <c r="BC20" s="119"/>
      <c r="BD20" s="119"/>
      <c r="BE20" s="119"/>
      <c r="BF20" s="119"/>
      <c r="BG20" s="119"/>
      <c r="BH20" s="119">
        <f t="shared" ref="BH20" si="5">SUM(BH8:BP19)</f>
        <v>0</v>
      </c>
      <c r="BI20" s="119"/>
      <c r="BJ20" s="119"/>
      <c r="BK20" s="119"/>
      <c r="BL20" s="119"/>
      <c r="BM20" s="119"/>
      <c r="BN20" s="119"/>
      <c r="BO20" s="119"/>
      <c r="BP20" s="119"/>
      <c r="BQ20" s="160"/>
      <c r="BR20" s="160"/>
      <c r="BS20" s="160"/>
      <c r="BT20" s="160"/>
      <c r="BU20" s="160"/>
      <c r="BV20" s="160"/>
      <c r="BW20" s="160"/>
      <c r="BX20" s="160"/>
      <c r="BY20" s="160"/>
      <c r="BZ20" s="119">
        <f t="shared" ref="BZ20" si="6">SUM(BZ8:CH19)</f>
        <v>0</v>
      </c>
      <c r="CA20" s="119"/>
      <c r="CB20" s="119"/>
      <c r="CC20" s="119"/>
      <c r="CD20" s="119"/>
      <c r="CE20" s="119"/>
      <c r="CF20" s="119"/>
      <c r="CG20" s="119"/>
      <c r="CH20" s="119"/>
      <c r="CI20" s="119">
        <f t="shared" ref="CI20" si="7">SUM(CI8:CQ19)</f>
        <v>0</v>
      </c>
      <c r="CJ20" s="119"/>
      <c r="CK20" s="119"/>
      <c r="CL20" s="119"/>
      <c r="CM20" s="119"/>
      <c r="CN20" s="119"/>
      <c r="CO20" s="119"/>
      <c r="CP20" s="119"/>
      <c r="CQ20" s="119"/>
    </row>
    <row r="25" spans="22:197" ht="15" customHeight="1" x14ac:dyDescent="0.2">
      <c r="V25" s="122" t="s">
        <v>78</v>
      </c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 t="s">
        <v>79</v>
      </c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</row>
    <row r="26" spans="22:197" x14ac:dyDescent="0.2">
      <c r="V26" s="123">
        <v>42035</v>
      </c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3">
        <v>42062</v>
      </c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 t="s">
        <v>19</v>
      </c>
      <c r="AW26" s="122"/>
      <c r="AX26" s="122"/>
      <c r="AY26" s="122"/>
      <c r="AZ26" s="122"/>
      <c r="BA26" s="122"/>
      <c r="BB26" s="122"/>
      <c r="BC26" s="122"/>
      <c r="BD26" s="122"/>
      <c r="BE26" s="13"/>
      <c r="BF26" s="13"/>
      <c r="BG26" s="13"/>
      <c r="BH26" s="13"/>
      <c r="BI26" s="124">
        <v>0</v>
      </c>
      <c r="BJ26" s="124"/>
      <c r="BK26" s="124"/>
      <c r="BL26" s="124"/>
      <c r="BM26" s="125">
        <v>9.99</v>
      </c>
      <c r="BN26" s="125"/>
      <c r="BO26" s="125"/>
      <c r="BP26" s="125"/>
      <c r="BQ26" s="125"/>
    </row>
    <row r="27" spans="22:197" x14ac:dyDescent="0.2">
      <c r="V27" s="123">
        <v>42063</v>
      </c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3">
        <v>42094</v>
      </c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 t="s">
        <v>20</v>
      </c>
      <c r="AW27" s="122"/>
      <c r="AX27" s="122"/>
      <c r="AY27" s="122"/>
      <c r="AZ27" s="122"/>
      <c r="BA27" s="122"/>
      <c r="BB27" s="122"/>
      <c r="BC27" s="122"/>
      <c r="BD27" s="122"/>
      <c r="BE27" s="13"/>
      <c r="BF27" s="13"/>
      <c r="BG27" s="13"/>
      <c r="BH27" s="13"/>
      <c r="BI27" s="124">
        <v>0</v>
      </c>
      <c r="BJ27" s="124"/>
      <c r="BK27" s="124"/>
      <c r="BL27" s="124"/>
      <c r="BM27" s="125">
        <v>9.99</v>
      </c>
      <c r="BN27" s="125"/>
      <c r="BO27" s="125"/>
      <c r="BP27" s="125"/>
      <c r="BQ27" s="125"/>
    </row>
    <row r="28" spans="22:197" x14ac:dyDescent="0.2">
      <c r="V28" s="123">
        <v>42094</v>
      </c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3">
        <v>42124</v>
      </c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 t="s">
        <v>18</v>
      </c>
      <c r="AW28" s="122"/>
      <c r="AX28" s="122"/>
      <c r="AY28" s="122"/>
      <c r="AZ28" s="122"/>
      <c r="BA28" s="122"/>
      <c r="BB28" s="122"/>
      <c r="BC28" s="122"/>
      <c r="BD28" s="122"/>
      <c r="BE28" s="13"/>
      <c r="BF28" s="13"/>
      <c r="BG28" s="13"/>
      <c r="BH28" s="13"/>
      <c r="BI28" s="124">
        <v>0</v>
      </c>
      <c r="BJ28" s="124"/>
      <c r="BK28" s="124"/>
      <c r="BL28" s="124"/>
      <c r="BM28" s="125">
        <v>9.99</v>
      </c>
      <c r="BN28" s="125"/>
      <c r="BO28" s="125"/>
      <c r="BP28" s="125"/>
      <c r="BQ28" s="125"/>
    </row>
    <row r="29" spans="22:197" x14ac:dyDescent="0.2">
      <c r="V29" s="123">
        <v>42124</v>
      </c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3">
        <v>42153</v>
      </c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 t="s">
        <v>21</v>
      </c>
      <c r="AW29" s="122"/>
      <c r="AX29" s="122"/>
      <c r="AY29" s="122"/>
      <c r="AZ29" s="122"/>
      <c r="BA29" s="122"/>
      <c r="BB29" s="122"/>
      <c r="BC29" s="122"/>
      <c r="BD29" s="122"/>
      <c r="BE29" s="13"/>
      <c r="BF29" s="13"/>
      <c r="BG29" s="13"/>
      <c r="BH29" s="13"/>
      <c r="BI29" s="124">
        <v>0</v>
      </c>
      <c r="BJ29" s="124"/>
      <c r="BK29" s="124"/>
      <c r="BL29" s="124"/>
      <c r="BM29" s="125">
        <v>9.99</v>
      </c>
      <c r="BN29" s="125"/>
      <c r="BO29" s="125"/>
      <c r="BP29" s="125"/>
      <c r="BQ29" s="125"/>
    </row>
    <row r="30" spans="22:197" x14ac:dyDescent="0.2">
      <c r="V30" s="123">
        <v>42155</v>
      </c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3">
        <v>42185</v>
      </c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 t="s">
        <v>22</v>
      </c>
      <c r="AW30" s="122"/>
      <c r="AX30" s="122"/>
      <c r="AY30" s="122"/>
      <c r="AZ30" s="122"/>
      <c r="BA30" s="122"/>
      <c r="BB30" s="122"/>
      <c r="BC30" s="122"/>
      <c r="BD30" s="122"/>
      <c r="BE30" s="13"/>
      <c r="BF30" s="13"/>
      <c r="BG30" s="13"/>
      <c r="BH30" s="13"/>
      <c r="BI30" s="124">
        <v>0</v>
      </c>
      <c r="BJ30" s="124"/>
      <c r="BK30" s="124"/>
      <c r="BL30" s="124"/>
      <c r="BM30" s="125">
        <v>9.99</v>
      </c>
      <c r="BN30" s="125"/>
      <c r="BO30" s="125"/>
      <c r="BP30" s="125"/>
      <c r="BQ30" s="125"/>
    </row>
    <row r="31" spans="22:197" x14ac:dyDescent="0.2">
      <c r="V31" s="123">
        <v>42185</v>
      </c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3">
        <v>42216</v>
      </c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 t="s">
        <v>23</v>
      </c>
      <c r="AW31" s="122"/>
      <c r="AX31" s="122"/>
      <c r="AY31" s="122"/>
      <c r="AZ31" s="122"/>
      <c r="BA31" s="122"/>
      <c r="BB31" s="122"/>
      <c r="BC31" s="122"/>
      <c r="BD31" s="122"/>
      <c r="BE31" s="13"/>
      <c r="BF31" s="13"/>
      <c r="BG31" s="13"/>
      <c r="BH31" s="13"/>
      <c r="BI31" s="124">
        <v>0</v>
      </c>
      <c r="BJ31" s="124"/>
      <c r="BK31" s="124"/>
      <c r="BL31" s="124"/>
      <c r="BM31" s="125">
        <v>9.99</v>
      </c>
      <c r="BN31" s="125"/>
      <c r="BO31" s="125"/>
      <c r="BP31" s="125"/>
      <c r="BQ31" s="125"/>
    </row>
    <row r="32" spans="22:197" x14ac:dyDescent="0.2">
      <c r="V32" s="123">
        <v>42216</v>
      </c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3">
        <v>42247</v>
      </c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 t="s">
        <v>24</v>
      </c>
      <c r="AW32" s="122"/>
      <c r="AX32" s="122"/>
      <c r="AY32" s="122"/>
      <c r="AZ32" s="122"/>
      <c r="BA32" s="122"/>
      <c r="BB32" s="122"/>
      <c r="BC32" s="122"/>
      <c r="BD32" s="122"/>
      <c r="BE32" s="13"/>
      <c r="BF32" s="13"/>
      <c r="BG32" s="13"/>
      <c r="BH32" s="13"/>
      <c r="BI32" s="124">
        <v>0</v>
      </c>
      <c r="BJ32" s="124"/>
      <c r="BK32" s="124"/>
      <c r="BL32" s="124"/>
      <c r="BM32" s="125">
        <v>9.99</v>
      </c>
      <c r="BN32" s="125"/>
      <c r="BO32" s="125"/>
      <c r="BP32" s="125"/>
      <c r="BQ32" s="125"/>
    </row>
    <row r="33" spans="22:69" x14ac:dyDescent="0.2">
      <c r="V33" s="123">
        <v>42247</v>
      </c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3">
        <v>42277</v>
      </c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 t="s">
        <v>25</v>
      </c>
      <c r="AW33" s="122"/>
      <c r="AX33" s="122"/>
      <c r="AY33" s="122"/>
      <c r="AZ33" s="122"/>
      <c r="BA33" s="122"/>
      <c r="BB33" s="122"/>
      <c r="BC33" s="122"/>
      <c r="BD33" s="122"/>
      <c r="BE33" s="13"/>
      <c r="BF33" s="13"/>
      <c r="BG33" s="13"/>
      <c r="BH33" s="13"/>
      <c r="BI33" s="124">
        <v>0</v>
      </c>
      <c r="BJ33" s="124"/>
      <c r="BK33" s="124"/>
      <c r="BL33" s="124"/>
      <c r="BM33" s="125">
        <v>9.99</v>
      </c>
      <c r="BN33" s="125"/>
      <c r="BO33" s="125"/>
      <c r="BP33" s="125"/>
      <c r="BQ33" s="125"/>
    </row>
    <row r="34" spans="22:69" x14ac:dyDescent="0.2">
      <c r="V34" s="123">
        <v>42277</v>
      </c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3">
        <v>42307</v>
      </c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 t="s">
        <v>26</v>
      </c>
      <c r="AW34" s="122"/>
      <c r="AX34" s="122"/>
      <c r="AY34" s="122"/>
      <c r="AZ34" s="122"/>
      <c r="BA34" s="122"/>
      <c r="BB34" s="122"/>
      <c r="BC34" s="122"/>
      <c r="BD34" s="122"/>
      <c r="BE34" s="13"/>
      <c r="BF34" s="13"/>
      <c r="BG34" s="13"/>
      <c r="BH34" s="13"/>
      <c r="BI34" s="124">
        <v>0</v>
      </c>
      <c r="BJ34" s="124"/>
      <c r="BK34" s="124"/>
      <c r="BL34" s="124"/>
      <c r="BM34" s="125">
        <v>9.99</v>
      </c>
      <c r="BN34" s="125"/>
      <c r="BO34" s="125"/>
      <c r="BP34" s="125"/>
      <c r="BQ34" s="125"/>
    </row>
    <row r="35" spans="22:69" x14ac:dyDescent="0.2">
      <c r="V35" s="123">
        <v>42308</v>
      </c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3">
        <v>42338</v>
      </c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 t="s">
        <v>27</v>
      </c>
      <c r="AW35" s="122"/>
      <c r="AX35" s="122"/>
      <c r="AY35" s="122"/>
      <c r="AZ35" s="122"/>
      <c r="BA35" s="122"/>
      <c r="BB35" s="122"/>
      <c r="BC35" s="122"/>
      <c r="BD35" s="122"/>
      <c r="BE35" s="13"/>
      <c r="BF35" s="13"/>
      <c r="BG35" s="13"/>
      <c r="BH35" s="13"/>
      <c r="BI35" s="124">
        <v>0</v>
      </c>
      <c r="BJ35" s="124"/>
      <c r="BK35" s="124"/>
      <c r="BL35" s="124"/>
      <c r="BM35" s="125">
        <v>9.99</v>
      </c>
      <c r="BN35" s="125"/>
      <c r="BO35" s="125"/>
      <c r="BP35" s="125"/>
      <c r="BQ35" s="125"/>
    </row>
    <row r="36" spans="22:69" x14ac:dyDescent="0.2">
      <c r="V36" s="123">
        <v>42338</v>
      </c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3">
        <v>42368</v>
      </c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 t="s">
        <v>28</v>
      </c>
      <c r="AW36" s="122"/>
      <c r="AX36" s="122"/>
      <c r="AY36" s="122"/>
      <c r="AZ36" s="122"/>
      <c r="BA36" s="122"/>
      <c r="BB36" s="122"/>
      <c r="BC36" s="122"/>
      <c r="BD36" s="122"/>
      <c r="BE36" s="13"/>
      <c r="BF36" s="13"/>
      <c r="BG36" s="13"/>
      <c r="BH36" s="13"/>
      <c r="BI36" s="124">
        <v>0</v>
      </c>
      <c r="BJ36" s="124"/>
      <c r="BK36" s="124"/>
      <c r="BL36" s="124"/>
      <c r="BM36" s="125">
        <v>9.99</v>
      </c>
      <c r="BN36" s="125"/>
      <c r="BO36" s="125"/>
      <c r="BP36" s="125"/>
      <c r="BQ36" s="125"/>
    </row>
    <row r="37" spans="22:69" x14ac:dyDescent="0.2">
      <c r="V37" s="123">
        <v>42369</v>
      </c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3">
        <v>42398</v>
      </c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 t="s">
        <v>29</v>
      </c>
      <c r="AW37" s="122"/>
      <c r="AX37" s="122"/>
      <c r="AY37" s="122"/>
      <c r="AZ37" s="122"/>
      <c r="BA37" s="122"/>
      <c r="BB37" s="122"/>
      <c r="BC37" s="122"/>
      <c r="BD37" s="122"/>
      <c r="BE37" s="13"/>
      <c r="BF37" s="13"/>
      <c r="BG37" s="13"/>
      <c r="BH37" s="13"/>
      <c r="BI37" s="124">
        <v>0</v>
      </c>
      <c r="BJ37" s="124"/>
      <c r="BK37" s="124"/>
      <c r="BL37" s="124"/>
      <c r="BM37" s="125">
        <v>9.99</v>
      </c>
      <c r="BN37" s="125"/>
      <c r="BO37" s="125"/>
      <c r="BP37" s="125"/>
      <c r="BQ37" s="125"/>
    </row>
    <row r="38" spans="22:69" x14ac:dyDescent="0.2"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</row>
  </sheetData>
  <sheetProtection password="E91E" sheet="1" objects="1" scenarios="1" selectLockedCells="1"/>
  <mergeCells count="255">
    <mergeCell ref="BI32:BL32"/>
    <mergeCell ref="BM32:BQ32"/>
    <mergeCell ref="BI33:BL33"/>
    <mergeCell ref="BM33:BQ33"/>
    <mergeCell ref="DD10:DL10"/>
    <mergeCell ref="CU11:DC11"/>
    <mergeCell ref="DD11:DL11"/>
    <mergeCell ref="EB5:EJ7"/>
    <mergeCell ref="EB8:EJ8"/>
    <mergeCell ref="DM9:DU9"/>
    <mergeCell ref="DM10:DU10"/>
    <mergeCell ref="DV9:EA9"/>
    <mergeCell ref="DV10:EA10"/>
    <mergeCell ref="EB9:EJ9"/>
    <mergeCell ref="EB10:EJ10"/>
    <mergeCell ref="DV11:EA11"/>
    <mergeCell ref="EB11:EJ11"/>
    <mergeCell ref="DM11:DU11"/>
    <mergeCell ref="BM27:BQ27"/>
    <mergeCell ref="BZ18:CH18"/>
    <mergeCell ref="BZ15:CH15"/>
    <mergeCell ref="BZ16:CH16"/>
    <mergeCell ref="BZ13:CH13"/>
    <mergeCell ref="BZ14:CH14"/>
    <mergeCell ref="GG7:GO7"/>
    <mergeCell ref="GG8:GO8"/>
    <mergeCell ref="GG9:GO9"/>
    <mergeCell ref="GG10:GO10"/>
    <mergeCell ref="GG11:GO11"/>
    <mergeCell ref="GG12:GO12"/>
    <mergeCell ref="GG19:GO19"/>
    <mergeCell ref="GG13:GO13"/>
    <mergeCell ref="GG14:GO14"/>
    <mergeCell ref="GG15:GO15"/>
    <mergeCell ref="GG16:GO16"/>
    <mergeCell ref="GG17:GO17"/>
    <mergeCell ref="GG18:GO18"/>
    <mergeCell ref="CI18:CQ18"/>
    <mergeCell ref="CI19:CQ19"/>
    <mergeCell ref="CI16:CQ16"/>
    <mergeCell ref="CI17:CQ17"/>
    <mergeCell ref="AV34:BD34"/>
    <mergeCell ref="AV35:BD35"/>
    <mergeCell ref="AV36:BD36"/>
    <mergeCell ref="BI35:BL35"/>
    <mergeCell ref="BM35:BQ35"/>
    <mergeCell ref="BI36:BL36"/>
    <mergeCell ref="BM36:BQ36"/>
    <mergeCell ref="BI37:BL37"/>
    <mergeCell ref="BM37:BQ37"/>
    <mergeCell ref="AV37:BD37"/>
    <mergeCell ref="BI34:BL34"/>
    <mergeCell ref="BM34:BQ34"/>
    <mergeCell ref="V36:AH36"/>
    <mergeCell ref="AI36:AU36"/>
    <mergeCell ref="V37:AH37"/>
    <mergeCell ref="AI37:AU37"/>
    <mergeCell ref="V31:AH31"/>
    <mergeCell ref="AI31:AU31"/>
    <mergeCell ref="V32:AH32"/>
    <mergeCell ref="AI32:AU32"/>
    <mergeCell ref="V33:AH33"/>
    <mergeCell ref="AI33:AU33"/>
    <mergeCell ref="V35:AH35"/>
    <mergeCell ref="AI35:AU35"/>
    <mergeCell ref="V34:AH34"/>
    <mergeCell ref="AI34:AU34"/>
    <mergeCell ref="EB12:EJ12"/>
    <mergeCell ref="EB13:EJ13"/>
    <mergeCell ref="EB14:EJ14"/>
    <mergeCell ref="EB15:EJ15"/>
    <mergeCell ref="V27:AH27"/>
    <mergeCell ref="AI27:AU27"/>
    <mergeCell ref="V28:AH28"/>
    <mergeCell ref="AI28:AU28"/>
    <mergeCell ref="CU12:DC12"/>
    <mergeCell ref="DV15:EA15"/>
    <mergeCell ref="DM12:DU12"/>
    <mergeCell ref="DM13:DU13"/>
    <mergeCell ref="DM14:DU14"/>
    <mergeCell ref="DM15:DU15"/>
    <mergeCell ref="BQ14:BY14"/>
    <mergeCell ref="AY20:BG20"/>
    <mergeCell ref="BH20:BP20"/>
    <mergeCell ref="BQ20:BY20"/>
    <mergeCell ref="BZ20:CH20"/>
    <mergeCell ref="BZ19:CH19"/>
    <mergeCell ref="BZ17:CH17"/>
    <mergeCell ref="BI26:BL26"/>
    <mergeCell ref="BM26:BQ26"/>
    <mergeCell ref="BI27:BL27"/>
    <mergeCell ref="V20:AF20"/>
    <mergeCell ref="DV16:EA16"/>
    <mergeCell ref="DV17:EA17"/>
    <mergeCell ref="DV18:EA18"/>
    <mergeCell ref="DV19:EA19"/>
    <mergeCell ref="CI20:CQ20"/>
    <mergeCell ref="DM16:DU16"/>
    <mergeCell ref="AP17:AX17"/>
    <mergeCell ref="AP20:AX20"/>
    <mergeCell ref="EB16:EJ16"/>
    <mergeCell ref="EB17:EJ17"/>
    <mergeCell ref="EB18:EJ18"/>
    <mergeCell ref="EB19:EJ19"/>
    <mergeCell ref="CU19:DC19"/>
    <mergeCell ref="DD19:DL19"/>
    <mergeCell ref="CU17:DC17"/>
    <mergeCell ref="DD17:DL17"/>
    <mergeCell ref="CU18:DC18"/>
    <mergeCell ref="DD18:DL18"/>
    <mergeCell ref="DM17:DU17"/>
    <mergeCell ref="DM18:DU18"/>
    <mergeCell ref="DM19:DU19"/>
    <mergeCell ref="DV5:EA7"/>
    <mergeCell ref="DV8:EA8"/>
    <mergeCell ref="DV12:EA12"/>
    <mergeCell ref="DV13:EA13"/>
    <mergeCell ref="DV14:EA14"/>
    <mergeCell ref="CU16:DC16"/>
    <mergeCell ref="DD16:DL16"/>
    <mergeCell ref="DD12:DL12"/>
    <mergeCell ref="CU13:DC13"/>
    <mergeCell ref="DD13:DL13"/>
    <mergeCell ref="CU14:DC14"/>
    <mergeCell ref="DD14:DL14"/>
    <mergeCell ref="CU15:DC15"/>
    <mergeCell ref="DD15:DL15"/>
    <mergeCell ref="CU9:DC9"/>
    <mergeCell ref="DD9:DL9"/>
    <mergeCell ref="CU10:DC10"/>
    <mergeCell ref="CU5:DC7"/>
    <mergeCell ref="CU8:DC8"/>
    <mergeCell ref="DD5:DL7"/>
    <mergeCell ref="DD8:DL8"/>
    <mergeCell ref="DM5:DU7"/>
    <mergeCell ref="DM8:DU8"/>
    <mergeCell ref="AY11:BG11"/>
    <mergeCell ref="BH11:BP11"/>
    <mergeCell ref="BQ11:BY11"/>
    <mergeCell ref="BZ11:CH11"/>
    <mergeCell ref="V17:AF17"/>
    <mergeCell ref="V18:AF18"/>
    <mergeCell ref="V19:AF19"/>
    <mergeCell ref="AY19:BG19"/>
    <mergeCell ref="BH19:BP19"/>
    <mergeCell ref="BQ19:BY19"/>
    <mergeCell ref="AG18:AO18"/>
    <mergeCell ref="AP18:AX18"/>
    <mergeCell ref="AY18:BG18"/>
    <mergeCell ref="BH18:BP18"/>
    <mergeCell ref="BQ18:BY18"/>
    <mergeCell ref="V11:AF11"/>
    <mergeCell ref="V12:AF12"/>
    <mergeCell ref="V13:AF13"/>
    <mergeCell ref="AY17:BG17"/>
    <mergeCell ref="BH17:BP17"/>
    <mergeCell ref="BQ17:BY17"/>
    <mergeCell ref="AY15:BG15"/>
    <mergeCell ref="BH15:BP15"/>
    <mergeCell ref="BQ15:BY15"/>
    <mergeCell ref="V14:AF14"/>
    <mergeCell ref="V15:AF15"/>
    <mergeCell ref="V16:AF16"/>
    <mergeCell ref="BZ9:CH9"/>
    <mergeCell ref="AG10:AO10"/>
    <mergeCell ref="AP10:AX10"/>
    <mergeCell ref="AY10:BG10"/>
    <mergeCell ref="BH10:BP10"/>
    <mergeCell ref="BQ10:BY10"/>
    <mergeCell ref="BZ10:CH10"/>
    <mergeCell ref="BZ12:CH12"/>
    <mergeCell ref="BQ9:BY9"/>
    <mergeCell ref="AG16:AO16"/>
    <mergeCell ref="AP16:AX16"/>
    <mergeCell ref="AY16:BG16"/>
    <mergeCell ref="BH16:BP16"/>
    <mergeCell ref="BQ16:BY16"/>
    <mergeCell ref="AY13:BG13"/>
    <mergeCell ref="BH13:BP13"/>
    <mergeCell ref="BQ13:BY13"/>
    <mergeCell ref="AG14:AO14"/>
    <mergeCell ref="AP14:AX14"/>
    <mergeCell ref="AY14:BG14"/>
    <mergeCell ref="BH14:BP14"/>
    <mergeCell ref="V8:AF8"/>
    <mergeCell ref="V9:AF9"/>
    <mergeCell ref="V10:AF10"/>
    <mergeCell ref="AG6:AO6"/>
    <mergeCell ref="AG7:AO7"/>
    <mergeCell ref="AG8:AO8"/>
    <mergeCell ref="AP8:AX8"/>
    <mergeCell ref="AY8:BG8"/>
    <mergeCell ref="BH8:BP8"/>
    <mergeCell ref="AY9:BG9"/>
    <mergeCell ref="BH9:BP9"/>
    <mergeCell ref="BQ8:BY8"/>
    <mergeCell ref="BZ8:CH8"/>
    <mergeCell ref="CI8:CQ8"/>
    <mergeCell ref="CI5:CQ7"/>
    <mergeCell ref="AG3:BG4"/>
    <mergeCell ref="BH3:CH4"/>
    <mergeCell ref="AG5:AO5"/>
    <mergeCell ref="AP5:AX7"/>
    <mergeCell ref="AY5:BG7"/>
    <mergeCell ref="BH5:BP7"/>
    <mergeCell ref="BQ5:BY7"/>
    <mergeCell ref="BZ5:CH7"/>
    <mergeCell ref="AV32:BD32"/>
    <mergeCell ref="AV33:BD33"/>
    <mergeCell ref="V30:AH30"/>
    <mergeCell ref="AI30:AU30"/>
    <mergeCell ref="BI28:BL28"/>
    <mergeCell ref="BM28:BQ28"/>
    <mergeCell ref="V26:AH26"/>
    <mergeCell ref="AI26:AU26"/>
    <mergeCell ref="V25:AH25"/>
    <mergeCell ref="AI25:AU25"/>
    <mergeCell ref="V29:AH29"/>
    <mergeCell ref="AI29:AU29"/>
    <mergeCell ref="AV26:BD26"/>
    <mergeCell ref="AV27:BD27"/>
    <mergeCell ref="AV28:BD28"/>
    <mergeCell ref="AV29:BD29"/>
    <mergeCell ref="AV30:BD30"/>
    <mergeCell ref="AV31:BD31"/>
    <mergeCell ref="BI29:BL29"/>
    <mergeCell ref="BM29:BQ29"/>
    <mergeCell ref="BI30:BL30"/>
    <mergeCell ref="BM30:BQ30"/>
    <mergeCell ref="BI31:BL31"/>
    <mergeCell ref="BM31:BQ31"/>
    <mergeCell ref="AG20:AO20"/>
    <mergeCell ref="AG19:AO19"/>
    <mergeCell ref="AP19:AX19"/>
    <mergeCell ref="AG17:AO17"/>
    <mergeCell ref="CI9:CQ9"/>
    <mergeCell ref="AG9:AO9"/>
    <mergeCell ref="AP9:AX9"/>
    <mergeCell ref="CI14:CQ14"/>
    <mergeCell ref="CI15:CQ15"/>
    <mergeCell ref="AG15:AO15"/>
    <mergeCell ref="AP15:AX15"/>
    <mergeCell ref="CI12:CQ12"/>
    <mergeCell ref="CI13:CQ13"/>
    <mergeCell ref="AG13:AO13"/>
    <mergeCell ref="AP13:AX13"/>
    <mergeCell ref="CI10:CQ10"/>
    <mergeCell ref="CI11:CQ11"/>
    <mergeCell ref="AG11:AO11"/>
    <mergeCell ref="AP11:AX11"/>
    <mergeCell ref="AG12:AO12"/>
    <mergeCell ref="AP12:AX12"/>
    <mergeCell ref="AY12:BG12"/>
    <mergeCell ref="BH12:BP12"/>
    <mergeCell ref="BQ12:BY12"/>
  </mergeCells>
  <pageMargins left="0" right="0" top="0.78740157480314965" bottom="0.78740157480314965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39997558519241921"/>
  </sheetPr>
  <dimension ref="I1:CW25"/>
  <sheetViews>
    <sheetView showGridLines="0" showRowColHeaders="0" showZeros="0" workbookViewId="0">
      <selection activeCell="L24" sqref="L24"/>
    </sheetView>
  </sheetViews>
  <sheetFormatPr defaultColWidth="1.140625" defaultRowHeight="11.25" x14ac:dyDescent="0.2"/>
  <cols>
    <col min="1" max="8" width="1.140625" style="3"/>
    <col min="9" max="9" width="18" style="3" customWidth="1"/>
    <col min="10" max="10" width="19.140625" style="3" bestFit="1" customWidth="1"/>
    <col min="11" max="11" width="14.140625" style="3" bestFit="1" customWidth="1"/>
    <col min="12" max="12" width="17.5703125" style="3" bestFit="1" customWidth="1"/>
    <col min="13" max="16384" width="1.140625" style="3"/>
  </cols>
  <sheetData>
    <row r="1" spans="9:101" ht="12.75" x14ac:dyDescent="0.2">
      <c r="I1" s="181" t="s">
        <v>43</v>
      </c>
      <c r="J1" s="181"/>
      <c r="K1" s="181"/>
      <c r="L1" s="181"/>
    </row>
    <row r="2" spans="9:101" ht="13.5" thickBot="1" x14ac:dyDescent="0.25">
      <c r="I2" s="179" t="s">
        <v>31</v>
      </c>
      <c r="J2" s="179"/>
      <c r="K2" s="179"/>
      <c r="L2" s="179"/>
    </row>
    <row r="3" spans="9:101" ht="12.75" x14ac:dyDescent="0.2">
      <c r="I3" s="1" t="s">
        <v>32</v>
      </c>
      <c r="J3" s="1" t="s">
        <v>33</v>
      </c>
      <c r="K3" s="1" t="s">
        <v>34</v>
      </c>
      <c r="L3" s="2" t="s">
        <v>35</v>
      </c>
      <c r="U3" s="164" t="s">
        <v>71</v>
      </c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6"/>
    </row>
    <row r="4" spans="9:101" ht="15.75" thickBot="1" x14ac:dyDescent="0.3">
      <c r="I4" s="18">
        <v>0</v>
      </c>
      <c r="J4" s="18">
        <v>2112</v>
      </c>
      <c r="K4" s="19" t="s">
        <v>36</v>
      </c>
      <c r="L4" s="20" t="s">
        <v>36</v>
      </c>
      <c r="U4" s="167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9"/>
    </row>
    <row r="5" spans="9:101" ht="15.75" thickBot="1" x14ac:dyDescent="0.3">
      <c r="I5" s="18">
        <f>+J4+0.01</f>
        <v>2112.0100000000002</v>
      </c>
      <c r="J5" s="18">
        <v>2826.65</v>
      </c>
      <c r="K5" s="19" t="s">
        <v>37</v>
      </c>
      <c r="L5" s="20">
        <v>158.4</v>
      </c>
    </row>
    <row r="6" spans="9:101" ht="15.75" thickTop="1" x14ac:dyDescent="0.25">
      <c r="I6" s="18">
        <f>+J5+0.01</f>
        <v>2826.6600000000003</v>
      </c>
      <c r="J6" s="18">
        <v>3751.05</v>
      </c>
      <c r="K6" s="19" t="s">
        <v>38</v>
      </c>
      <c r="L6" s="20">
        <v>370.4</v>
      </c>
      <c r="U6" s="170" t="s">
        <v>82</v>
      </c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2"/>
    </row>
    <row r="7" spans="9:101" ht="15" x14ac:dyDescent="0.25">
      <c r="I7" s="18">
        <f>+J6+0.01</f>
        <v>3751.0600000000004</v>
      </c>
      <c r="J7" s="18">
        <v>4644.68</v>
      </c>
      <c r="K7" s="19" t="s">
        <v>39</v>
      </c>
      <c r="L7" s="20">
        <v>651.73</v>
      </c>
      <c r="U7" s="173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5"/>
    </row>
    <row r="8" spans="9:101" ht="15" x14ac:dyDescent="0.25">
      <c r="I8" s="18">
        <f>+J7+0.01</f>
        <v>4644.6900000000005</v>
      </c>
      <c r="J8" s="18">
        <v>9999999999999</v>
      </c>
      <c r="K8" s="19" t="s">
        <v>40</v>
      </c>
      <c r="L8" s="20">
        <v>884.96</v>
      </c>
      <c r="U8" s="173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5"/>
    </row>
    <row r="9" spans="9:101" ht="12.75" x14ac:dyDescent="0.2">
      <c r="I9" s="179" t="s">
        <v>41</v>
      </c>
      <c r="J9" s="179"/>
      <c r="K9" s="179"/>
      <c r="L9" s="179"/>
      <c r="U9" s="173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5"/>
    </row>
    <row r="10" spans="9:101" ht="15" x14ac:dyDescent="0.25">
      <c r="I10" s="180" t="s">
        <v>42</v>
      </c>
      <c r="J10" s="180"/>
      <c r="K10" s="180"/>
      <c r="L10" s="20">
        <v>189.59</v>
      </c>
      <c r="U10" s="173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5"/>
    </row>
    <row r="11" spans="9:101" x14ac:dyDescent="0.2">
      <c r="U11" s="173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5"/>
    </row>
    <row r="12" spans="9:101" x14ac:dyDescent="0.2">
      <c r="U12" s="173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5"/>
    </row>
    <row r="13" spans="9:101" x14ac:dyDescent="0.2">
      <c r="U13" s="173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5"/>
      <c r="CW13" s="17"/>
    </row>
    <row r="14" spans="9:101" x14ac:dyDescent="0.2">
      <c r="U14" s="173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5"/>
    </row>
    <row r="15" spans="9:101" ht="12.75" x14ac:dyDescent="0.2">
      <c r="I15" s="181" t="s">
        <v>44</v>
      </c>
      <c r="J15" s="181"/>
      <c r="K15" s="181"/>
      <c r="L15" s="181"/>
      <c r="U15" s="173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5"/>
    </row>
    <row r="16" spans="9:101" ht="12.75" x14ac:dyDescent="0.2">
      <c r="I16" s="179" t="s">
        <v>31</v>
      </c>
      <c r="J16" s="179"/>
      <c r="K16" s="179"/>
      <c r="L16" s="179"/>
      <c r="U16" s="173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5"/>
    </row>
    <row r="17" spans="9:92" ht="12.75" x14ac:dyDescent="0.2">
      <c r="I17" s="1" t="s">
        <v>32</v>
      </c>
      <c r="J17" s="1" t="s">
        <v>33</v>
      </c>
      <c r="K17" s="1" t="s">
        <v>34</v>
      </c>
      <c r="L17" s="2" t="s">
        <v>35</v>
      </c>
      <c r="U17" s="173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5"/>
    </row>
    <row r="18" spans="9:92" ht="15" x14ac:dyDescent="0.25">
      <c r="I18" s="18">
        <v>0</v>
      </c>
      <c r="J18" s="18">
        <v>1903.98</v>
      </c>
      <c r="K18" s="19" t="s">
        <v>36</v>
      </c>
      <c r="L18" s="20" t="s">
        <v>36</v>
      </c>
      <c r="U18" s="173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5"/>
    </row>
    <row r="19" spans="9:92" ht="15" x14ac:dyDescent="0.25">
      <c r="I19" s="18">
        <f>+J18+0.01</f>
        <v>1903.99</v>
      </c>
      <c r="J19" s="18">
        <v>2826.65</v>
      </c>
      <c r="K19" s="19" t="s">
        <v>37</v>
      </c>
      <c r="L19" s="20">
        <v>0</v>
      </c>
      <c r="U19" s="173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5"/>
    </row>
    <row r="20" spans="9:92" ht="15" x14ac:dyDescent="0.25">
      <c r="I20" s="18">
        <f>+J19+0.01</f>
        <v>2826.6600000000003</v>
      </c>
      <c r="J20" s="18">
        <v>3751.05</v>
      </c>
      <c r="K20" s="19" t="s">
        <v>38</v>
      </c>
      <c r="L20" s="20">
        <v>0</v>
      </c>
      <c r="U20" s="173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5"/>
    </row>
    <row r="21" spans="9:92" ht="15" x14ac:dyDescent="0.25">
      <c r="I21" s="18">
        <f>+J20+0.01</f>
        <v>3751.0600000000004</v>
      </c>
      <c r="J21" s="18">
        <v>4644.68</v>
      </c>
      <c r="K21" s="19" t="s">
        <v>39</v>
      </c>
      <c r="L21" s="20">
        <v>0</v>
      </c>
      <c r="U21" s="173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5"/>
    </row>
    <row r="22" spans="9:92" ht="15" x14ac:dyDescent="0.25">
      <c r="I22" s="18">
        <f>+J21+0.01</f>
        <v>4644.6900000000005</v>
      </c>
      <c r="J22" s="18">
        <v>9999999999999</v>
      </c>
      <c r="K22" s="19" t="s">
        <v>40</v>
      </c>
      <c r="L22" s="20">
        <v>0</v>
      </c>
      <c r="U22" s="173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5"/>
    </row>
    <row r="23" spans="9:92" ht="12.75" x14ac:dyDescent="0.2">
      <c r="I23" s="179" t="s">
        <v>41</v>
      </c>
      <c r="J23" s="179"/>
      <c r="K23" s="179"/>
      <c r="L23" s="179"/>
      <c r="U23" s="173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5"/>
    </row>
    <row r="24" spans="9:92" ht="15.75" thickBot="1" x14ac:dyDescent="0.3">
      <c r="I24" s="180" t="s">
        <v>42</v>
      </c>
      <c r="J24" s="180"/>
      <c r="K24" s="180"/>
      <c r="L24" s="20">
        <v>189.59</v>
      </c>
      <c r="U24" s="176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8"/>
    </row>
    <row r="25" spans="9:92" ht="12" thickTop="1" x14ac:dyDescent="0.2"/>
  </sheetData>
  <sheetProtection password="E91E" sheet="1" objects="1" scenarios="1" selectLockedCells="1"/>
  <mergeCells count="10">
    <mergeCell ref="U3:CN4"/>
    <mergeCell ref="U6:CN24"/>
    <mergeCell ref="I23:L23"/>
    <mergeCell ref="I24:K24"/>
    <mergeCell ref="I1:L1"/>
    <mergeCell ref="I2:L2"/>
    <mergeCell ref="I9:L9"/>
    <mergeCell ref="I10:K10"/>
    <mergeCell ref="I15:L15"/>
    <mergeCell ref="I16:L1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autoPageBreaks="0"/>
  </sheetPr>
  <dimension ref="AC3:DL143"/>
  <sheetViews>
    <sheetView showGridLines="0" showRowColHeaders="0" showZeros="0" topLeftCell="A6" workbookViewId="0">
      <selection activeCell="AD6" sqref="AD6:BQ7"/>
    </sheetView>
  </sheetViews>
  <sheetFormatPr defaultColWidth="1.140625" defaultRowHeight="11.25" x14ac:dyDescent="0.2"/>
  <cols>
    <col min="1" max="16384" width="1.140625" style="3"/>
  </cols>
  <sheetData>
    <row r="3" spans="29:114" ht="12" thickBot="1" x14ac:dyDescent="0.25"/>
    <row r="4" spans="29:114" ht="11.25" customHeight="1" x14ac:dyDescent="0.2">
      <c r="AD4" s="27" t="s">
        <v>13</v>
      </c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9"/>
      <c r="BR4" s="27" t="s">
        <v>80</v>
      </c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9"/>
      <c r="CP4" s="27" t="s">
        <v>14</v>
      </c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9"/>
    </row>
    <row r="5" spans="29:114" ht="12" customHeight="1" thickBot="1" x14ac:dyDescent="0.25">
      <c r="AD5" s="30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2"/>
      <c r="BR5" s="30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2"/>
      <c r="CP5" s="30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2"/>
    </row>
    <row r="6" spans="29:114" ht="11.25" customHeight="1" x14ac:dyDescent="0.2">
      <c r="AD6" s="21">
        <f>+JANEIRO!AD6</f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3"/>
      <c r="BR6" s="33">
        <f>+JANEIRO!BR6</f>
        <v>0</v>
      </c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5"/>
      <c r="CP6" s="113">
        <f>+JANEIRO!CP6</f>
        <v>0</v>
      </c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5"/>
    </row>
    <row r="7" spans="29:114" ht="12" customHeight="1" thickBot="1" x14ac:dyDescent="0.25">
      <c r="AD7" s="24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6"/>
      <c r="BR7" s="36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8"/>
      <c r="CP7" s="116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8"/>
    </row>
    <row r="8" spans="29:114" ht="12" thickBot="1" x14ac:dyDescent="0.25">
      <c r="AG8" s="44" t="s">
        <v>12</v>
      </c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</row>
    <row r="9" spans="29:114" x14ac:dyDescent="0.2">
      <c r="AG9" s="42" t="s">
        <v>13</v>
      </c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 t="s">
        <v>16</v>
      </c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 t="s">
        <v>15</v>
      </c>
      <c r="CJ9" s="41"/>
      <c r="CK9" s="41"/>
      <c r="CL9" s="41"/>
      <c r="CM9" s="41"/>
      <c r="CN9" s="41"/>
      <c r="CO9" s="41"/>
      <c r="CP9" s="41"/>
      <c r="CQ9" s="43"/>
    </row>
    <row r="10" spans="29:114" ht="11.25" customHeight="1" x14ac:dyDescent="0.2">
      <c r="AC10" s="44">
        <v>1</v>
      </c>
      <c r="AD10" s="44"/>
      <c r="AE10" s="44"/>
      <c r="AG10" s="45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7"/>
      <c r="CJ10" s="47"/>
      <c r="CK10" s="47"/>
      <c r="CL10" s="47"/>
      <c r="CM10" s="47"/>
      <c r="CN10" s="47"/>
      <c r="CO10" s="47"/>
      <c r="CP10" s="47"/>
      <c r="CQ10" s="48"/>
    </row>
    <row r="11" spans="29:114" x14ac:dyDescent="0.2">
      <c r="AC11" s="44">
        <f>+AC10+1</f>
        <v>2</v>
      </c>
      <c r="AD11" s="44"/>
      <c r="AE11" s="44"/>
      <c r="AG11" s="45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7"/>
      <c r="CJ11" s="47"/>
      <c r="CK11" s="47"/>
      <c r="CL11" s="47"/>
      <c r="CM11" s="47"/>
      <c r="CN11" s="47"/>
      <c r="CO11" s="47"/>
      <c r="CP11" s="47"/>
      <c r="CQ11" s="48"/>
    </row>
    <row r="12" spans="29:114" x14ac:dyDescent="0.2">
      <c r="AC12" s="44">
        <f t="shared" ref="AC12:AC39" si="0">+AC11+1</f>
        <v>3</v>
      </c>
      <c r="AD12" s="44"/>
      <c r="AE12" s="44"/>
      <c r="AG12" s="45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7"/>
      <c r="CJ12" s="47"/>
      <c r="CK12" s="47"/>
      <c r="CL12" s="47"/>
      <c r="CM12" s="47"/>
      <c r="CN12" s="47"/>
      <c r="CO12" s="47"/>
      <c r="CP12" s="47"/>
      <c r="CQ12" s="48"/>
    </row>
    <row r="13" spans="29:114" x14ac:dyDescent="0.2">
      <c r="AC13" s="44">
        <f t="shared" si="0"/>
        <v>4</v>
      </c>
      <c r="AD13" s="44"/>
      <c r="AE13" s="44"/>
      <c r="AG13" s="45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7"/>
      <c r="CJ13" s="47"/>
      <c r="CK13" s="47"/>
      <c r="CL13" s="47"/>
      <c r="CM13" s="47"/>
      <c r="CN13" s="47"/>
      <c r="CO13" s="47"/>
      <c r="CP13" s="47"/>
      <c r="CQ13" s="48"/>
    </row>
    <row r="14" spans="29:114" x14ac:dyDescent="0.2">
      <c r="AC14" s="44">
        <f t="shared" si="0"/>
        <v>5</v>
      </c>
      <c r="AD14" s="44"/>
      <c r="AE14" s="44"/>
      <c r="AG14" s="45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7"/>
      <c r="CJ14" s="47"/>
      <c r="CK14" s="47"/>
      <c r="CL14" s="47"/>
      <c r="CM14" s="47"/>
      <c r="CN14" s="47"/>
      <c r="CO14" s="47"/>
      <c r="CP14" s="47"/>
      <c r="CQ14" s="48"/>
    </row>
    <row r="15" spans="29:114" x14ac:dyDescent="0.2">
      <c r="AC15" s="44">
        <f t="shared" si="0"/>
        <v>6</v>
      </c>
      <c r="AD15" s="44"/>
      <c r="AE15" s="44"/>
      <c r="AG15" s="45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7"/>
      <c r="CJ15" s="47"/>
      <c r="CK15" s="47"/>
      <c r="CL15" s="47"/>
      <c r="CM15" s="47"/>
      <c r="CN15" s="47"/>
      <c r="CO15" s="47"/>
      <c r="CP15" s="47"/>
      <c r="CQ15" s="48"/>
    </row>
    <row r="16" spans="29:114" x14ac:dyDescent="0.2">
      <c r="AC16" s="44">
        <f t="shared" si="0"/>
        <v>7</v>
      </c>
      <c r="AD16" s="44"/>
      <c r="AE16" s="44"/>
      <c r="AG16" s="45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7"/>
      <c r="CJ16" s="47"/>
      <c r="CK16" s="47"/>
      <c r="CL16" s="47"/>
      <c r="CM16" s="47"/>
      <c r="CN16" s="47"/>
      <c r="CO16" s="47"/>
      <c r="CP16" s="47"/>
      <c r="CQ16" s="48"/>
    </row>
    <row r="17" spans="29:95" x14ac:dyDescent="0.2">
      <c r="AC17" s="44">
        <f t="shared" si="0"/>
        <v>8</v>
      </c>
      <c r="AD17" s="44"/>
      <c r="AE17" s="44"/>
      <c r="AG17" s="45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7"/>
      <c r="CJ17" s="47"/>
      <c r="CK17" s="47"/>
      <c r="CL17" s="47"/>
      <c r="CM17" s="47"/>
      <c r="CN17" s="47"/>
      <c r="CO17" s="47"/>
      <c r="CP17" s="47"/>
      <c r="CQ17" s="48"/>
    </row>
    <row r="18" spans="29:95" x14ac:dyDescent="0.2">
      <c r="AC18" s="44">
        <f t="shared" si="0"/>
        <v>9</v>
      </c>
      <c r="AD18" s="44"/>
      <c r="AE18" s="44"/>
      <c r="AG18" s="45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7"/>
      <c r="CJ18" s="47"/>
      <c r="CK18" s="47"/>
      <c r="CL18" s="47"/>
      <c r="CM18" s="47"/>
      <c r="CN18" s="47"/>
      <c r="CO18" s="47"/>
      <c r="CP18" s="47"/>
      <c r="CQ18" s="48"/>
    </row>
    <row r="19" spans="29:95" x14ac:dyDescent="0.2">
      <c r="AC19" s="44">
        <f t="shared" si="0"/>
        <v>10</v>
      </c>
      <c r="AD19" s="44"/>
      <c r="AE19" s="44"/>
      <c r="AG19" s="45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7"/>
      <c r="CJ19" s="47"/>
      <c r="CK19" s="47"/>
      <c r="CL19" s="47"/>
      <c r="CM19" s="47"/>
      <c r="CN19" s="47"/>
      <c r="CO19" s="47"/>
      <c r="CP19" s="47"/>
      <c r="CQ19" s="48"/>
    </row>
    <row r="20" spans="29:95" x14ac:dyDescent="0.2">
      <c r="AC20" s="44">
        <f t="shared" si="0"/>
        <v>11</v>
      </c>
      <c r="AD20" s="44"/>
      <c r="AE20" s="44"/>
      <c r="AG20" s="45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7"/>
      <c r="CJ20" s="47"/>
      <c r="CK20" s="47"/>
      <c r="CL20" s="47"/>
      <c r="CM20" s="47"/>
      <c r="CN20" s="47"/>
      <c r="CO20" s="47"/>
      <c r="CP20" s="47"/>
      <c r="CQ20" s="48"/>
    </row>
    <row r="21" spans="29:95" x14ac:dyDescent="0.2">
      <c r="AC21" s="44">
        <f t="shared" si="0"/>
        <v>12</v>
      </c>
      <c r="AD21" s="44"/>
      <c r="AE21" s="44"/>
      <c r="AG21" s="45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7"/>
      <c r="CJ21" s="47"/>
      <c r="CK21" s="47"/>
      <c r="CL21" s="47"/>
      <c r="CM21" s="47"/>
      <c r="CN21" s="47"/>
      <c r="CO21" s="47"/>
      <c r="CP21" s="47"/>
      <c r="CQ21" s="48"/>
    </row>
    <row r="22" spans="29:95" x14ac:dyDescent="0.2">
      <c r="AC22" s="44">
        <f t="shared" si="0"/>
        <v>13</v>
      </c>
      <c r="AD22" s="44"/>
      <c r="AE22" s="44"/>
      <c r="AG22" s="45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7"/>
      <c r="CJ22" s="47"/>
      <c r="CK22" s="47"/>
      <c r="CL22" s="47"/>
      <c r="CM22" s="47"/>
      <c r="CN22" s="47"/>
      <c r="CO22" s="47"/>
      <c r="CP22" s="47"/>
      <c r="CQ22" s="48"/>
    </row>
    <row r="23" spans="29:95" x14ac:dyDescent="0.2">
      <c r="AC23" s="44">
        <f t="shared" si="0"/>
        <v>14</v>
      </c>
      <c r="AD23" s="44"/>
      <c r="AE23" s="44"/>
      <c r="AG23" s="45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7"/>
      <c r="CJ23" s="47"/>
      <c r="CK23" s="47"/>
      <c r="CL23" s="47"/>
      <c r="CM23" s="47"/>
      <c r="CN23" s="47"/>
      <c r="CO23" s="47"/>
      <c r="CP23" s="47"/>
      <c r="CQ23" s="48"/>
    </row>
    <row r="24" spans="29:95" x14ac:dyDescent="0.2">
      <c r="AC24" s="44">
        <f t="shared" si="0"/>
        <v>15</v>
      </c>
      <c r="AD24" s="44"/>
      <c r="AE24" s="44"/>
      <c r="AG24" s="45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7"/>
      <c r="CJ24" s="47"/>
      <c r="CK24" s="47"/>
      <c r="CL24" s="47"/>
      <c r="CM24" s="47"/>
      <c r="CN24" s="47"/>
      <c r="CO24" s="47"/>
      <c r="CP24" s="47"/>
      <c r="CQ24" s="48"/>
    </row>
    <row r="25" spans="29:95" x14ac:dyDescent="0.2">
      <c r="AC25" s="44">
        <f t="shared" si="0"/>
        <v>16</v>
      </c>
      <c r="AD25" s="44"/>
      <c r="AE25" s="44"/>
      <c r="AG25" s="45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7"/>
      <c r="CJ25" s="47"/>
      <c r="CK25" s="47"/>
      <c r="CL25" s="47"/>
      <c r="CM25" s="47"/>
      <c r="CN25" s="47"/>
      <c r="CO25" s="47"/>
      <c r="CP25" s="47"/>
      <c r="CQ25" s="48"/>
    </row>
    <row r="26" spans="29:95" x14ac:dyDescent="0.2">
      <c r="AC26" s="44">
        <f t="shared" si="0"/>
        <v>17</v>
      </c>
      <c r="AD26" s="44"/>
      <c r="AE26" s="44"/>
      <c r="AG26" s="45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7"/>
      <c r="CJ26" s="47"/>
      <c r="CK26" s="47"/>
      <c r="CL26" s="47"/>
      <c r="CM26" s="47"/>
      <c r="CN26" s="47"/>
      <c r="CO26" s="47"/>
      <c r="CP26" s="47"/>
      <c r="CQ26" s="48"/>
    </row>
    <row r="27" spans="29:95" x14ac:dyDescent="0.2">
      <c r="AC27" s="44">
        <f t="shared" si="0"/>
        <v>18</v>
      </c>
      <c r="AD27" s="44"/>
      <c r="AE27" s="44"/>
      <c r="AG27" s="45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7"/>
      <c r="CJ27" s="47"/>
      <c r="CK27" s="47"/>
      <c r="CL27" s="47"/>
      <c r="CM27" s="47"/>
      <c r="CN27" s="47"/>
      <c r="CO27" s="47"/>
      <c r="CP27" s="47"/>
      <c r="CQ27" s="48"/>
    </row>
    <row r="28" spans="29:95" x14ac:dyDescent="0.2">
      <c r="AC28" s="44">
        <f t="shared" si="0"/>
        <v>19</v>
      </c>
      <c r="AD28" s="44"/>
      <c r="AE28" s="44"/>
      <c r="AG28" s="45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7"/>
      <c r="CJ28" s="47"/>
      <c r="CK28" s="47"/>
      <c r="CL28" s="47"/>
      <c r="CM28" s="47"/>
      <c r="CN28" s="47"/>
      <c r="CO28" s="47"/>
      <c r="CP28" s="47"/>
      <c r="CQ28" s="48"/>
    </row>
    <row r="29" spans="29:95" x14ac:dyDescent="0.2">
      <c r="AC29" s="44">
        <f t="shared" si="0"/>
        <v>20</v>
      </c>
      <c r="AD29" s="44"/>
      <c r="AE29" s="44"/>
      <c r="AG29" s="45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7"/>
      <c r="CJ29" s="47"/>
      <c r="CK29" s="47"/>
      <c r="CL29" s="47"/>
      <c r="CM29" s="47"/>
      <c r="CN29" s="47"/>
      <c r="CO29" s="47"/>
      <c r="CP29" s="47"/>
      <c r="CQ29" s="48"/>
    </row>
    <row r="30" spans="29:95" x14ac:dyDescent="0.2">
      <c r="AC30" s="44">
        <f t="shared" si="0"/>
        <v>21</v>
      </c>
      <c r="AD30" s="44"/>
      <c r="AE30" s="44"/>
      <c r="AG30" s="45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7"/>
      <c r="CJ30" s="47"/>
      <c r="CK30" s="47"/>
      <c r="CL30" s="47"/>
      <c r="CM30" s="47"/>
      <c r="CN30" s="47"/>
      <c r="CO30" s="47"/>
      <c r="CP30" s="47"/>
      <c r="CQ30" s="48"/>
    </row>
    <row r="31" spans="29:95" x14ac:dyDescent="0.2">
      <c r="AC31" s="44">
        <f t="shared" si="0"/>
        <v>22</v>
      </c>
      <c r="AD31" s="44"/>
      <c r="AE31" s="44"/>
      <c r="AG31" s="45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7"/>
      <c r="CJ31" s="47"/>
      <c r="CK31" s="47"/>
      <c r="CL31" s="47"/>
      <c r="CM31" s="47"/>
      <c r="CN31" s="47"/>
      <c r="CO31" s="47"/>
      <c r="CP31" s="47"/>
      <c r="CQ31" s="48"/>
    </row>
    <row r="32" spans="29:95" x14ac:dyDescent="0.2">
      <c r="AC32" s="44">
        <f t="shared" si="0"/>
        <v>23</v>
      </c>
      <c r="AD32" s="44"/>
      <c r="AE32" s="44"/>
      <c r="AG32" s="45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7"/>
      <c r="CJ32" s="47"/>
      <c r="CK32" s="47"/>
      <c r="CL32" s="47"/>
      <c r="CM32" s="47"/>
      <c r="CN32" s="47"/>
      <c r="CO32" s="47"/>
      <c r="CP32" s="47"/>
      <c r="CQ32" s="48"/>
    </row>
    <row r="33" spans="29:95" x14ac:dyDescent="0.2">
      <c r="AC33" s="44">
        <f t="shared" si="0"/>
        <v>24</v>
      </c>
      <c r="AD33" s="44"/>
      <c r="AE33" s="44"/>
      <c r="AG33" s="45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7"/>
      <c r="CJ33" s="47"/>
      <c r="CK33" s="47"/>
      <c r="CL33" s="47"/>
      <c r="CM33" s="47"/>
      <c r="CN33" s="47"/>
      <c r="CO33" s="47"/>
      <c r="CP33" s="47"/>
      <c r="CQ33" s="48"/>
    </row>
    <row r="34" spans="29:95" x14ac:dyDescent="0.2">
      <c r="AC34" s="44">
        <f t="shared" si="0"/>
        <v>25</v>
      </c>
      <c r="AD34" s="44"/>
      <c r="AE34" s="44"/>
      <c r="AG34" s="45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7"/>
      <c r="CJ34" s="47"/>
      <c r="CK34" s="47"/>
      <c r="CL34" s="47"/>
      <c r="CM34" s="47"/>
      <c r="CN34" s="47"/>
      <c r="CO34" s="47"/>
      <c r="CP34" s="47"/>
      <c r="CQ34" s="48"/>
    </row>
    <row r="35" spans="29:95" x14ac:dyDescent="0.2">
      <c r="AC35" s="44">
        <f t="shared" si="0"/>
        <v>26</v>
      </c>
      <c r="AD35" s="44"/>
      <c r="AE35" s="44"/>
      <c r="AG35" s="45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7"/>
      <c r="CJ35" s="47"/>
      <c r="CK35" s="47"/>
      <c r="CL35" s="47"/>
      <c r="CM35" s="47"/>
      <c r="CN35" s="47"/>
      <c r="CO35" s="47"/>
      <c r="CP35" s="47"/>
      <c r="CQ35" s="48"/>
    </row>
    <row r="36" spans="29:95" x14ac:dyDescent="0.2">
      <c r="AC36" s="44">
        <f t="shared" si="0"/>
        <v>27</v>
      </c>
      <c r="AD36" s="44"/>
      <c r="AE36" s="44"/>
      <c r="AG36" s="45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7"/>
      <c r="CJ36" s="47"/>
      <c r="CK36" s="47"/>
      <c r="CL36" s="47"/>
      <c r="CM36" s="47"/>
      <c r="CN36" s="47"/>
      <c r="CO36" s="47"/>
      <c r="CP36" s="47"/>
      <c r="CQ36" s="48"/>
    </row>
    <row r="37" spans="29:95" x14ac:dyDescent="0.2">
      <c r="AC37" s="44">
        <f t="shared" si="0"/>
        <v>28</v>
      </c>
      <c r="AD37" s="44"/>
      <c r="AE37" s="44"/>
      <c r="AG37" s="45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7"/>
      <c r="CJ37" s="47"/>
      <c r="CK37" s="47"/>
      <c r="CL37" s="47"/>
      <c r="CM37" s="47"/>
      <c r="CN37" s="47"/>
      <c r="CO37" s="47"/>
      <c r="CP37" s="47"/>
      <c r="CQ37" s="48"/>
    </row>
    <row r="38" spans="29:95" x14ac:dyDescent="0.2">
      <c r="AC38" s="44">
        <f t="shared" si="0"/>
        <v>29</v>
      </c>
      <c r="AD38" s="44"/>
      <c r="AE38" s="44"/>
      <c r="AG38" s="45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7"/>
      <c r="CJ38" s="47"/>
      <c r="CK38" s="47"/>
      <c r="CL38" s="47"/>
      <c r="CM38" s="47"/>
      <c r="CN38" s="47"/>
      <c r="CO38" s="47"/>
      <c r="CP38" s="47"/>
      <c r="CQ38" s="48"/>
    </row>
    <row r="39" spans="29:95" ht="12" thickBot="1" x14ac:dyDescent="0.25">
      <c r="AC39" s="44">
        <f t="shared" si="0"/>
        <v>30</v>
      </c>
      <c r="AD39" s="44"/>
      <c r="AE39" s="44"/>
      <c r="AG39" s="52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5"/>
      <c r="CJ39" s="55"/>
      <c r="CK39" s="55"/>
      <c r="CL39" s="55"/>
      <c r="CM39" s="55"/>
      <c r="CN39" s="55"/>
      <c r="CO39" s="55"/>
      <c r="CP39" s="55"/>
      <c r="CQ39" s="56"/>
    </row>
    <row r="40" spans="29:95" ht="15" customHeight="1" thickBot="1" x14ac:dyDescent="0.25"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50" t="s">
        <v>17</v>
      </c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1">
        <f>SUM(CI10:CQ39)</f>
        <v>0</v>
      </c>
      <c r="CJ40" s="51"/>
      <c r="CK40" s="51"/>
      <c r="CL40" s="51"/>
      <c r="CM40" s="51"/>
      <c r="CN40" s="51"/>
      <c r="CO40" s="51"/>
      <c r="CP40" s="51"/>
      <c r="CQ40" s="51"/>
    </row>
    <row r="42" spans="29:95" ht="12" thickBot="1" x14ac:dyDescent="0.25">
      <c r="AG42" s="44" t="s">
        <v>4</v>
      </c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</row>
    <row r="43" spans="29:95" x14ac:dyDescent="0.2">
      <c r="AG43" s="42" t="s">
        <v>13</v>
      </c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 t="s">
        <v>16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 t="s">
        <v>15</v>
      </c>
      <c r="CJ43" s="41"/>
      <c r="CK43" s="41"/>
      <c r="CL43" s="41"/>
      <c r="CM43" s="41"/>
      <c r="CN43" s="41"/>
      <c r="CO43" s="41"/>
      <c r="CP43" s="41"/>
      <c r="CQ43" s="43"/>
    </row>
    <row r="44" spans="29:95" x14ac:dyDescent="0.2">
      <c r="AC44" s="44">
        <v>1</v>
      </c>
      <c r="AD44" s="44"/>
      <c r="AE44" s="44"/>
      <c r="AG44" s="45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7"/>
      <c r="CJ44" s="47"/>
      <c r="CK44" s="47"/>
      <c r="CL44" s="47"/>
      <c r="CM44" s="47"/>
      <c r="CN44" s="47"/>
      <c r="CO44" s="47"/>
      <c r="CP44" s="47"/>
      <c r="CQ44" s="48"/>
    </row>
    <row r="45" spans="29:95" x14ac:dyDescent="0.2">
      <c r="AC45" s="44">
        <f>+AC44+1</f>
        <v>2</v>
      </c>
      <c r="AD45" s="44"/>
      <c r="AE45" s="44"/>
      <c r="AG45" s="45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7"/>
      <c r="CJ45" s="47"/>
      <c r="CK45" s="47"/>
      <c r="CL45" s="47"/>
      <c r="CM45" s="47"/>
      <c r="CN45" s="47"/>
      <c r="CO45" s="47"/>
      <c r="CP45" s="47"/>
      <c r="CQ45" s="48"/>
    </row>
    <row r="46" spans="29:95" x14ac:dyDescent="0.2">
      <c r="AC46" s="44">
        <f t="shared" ref="AC46:AC48" si="1">+AC45+1</f>
        <v>3</v>
      </c>
      <c r="AD46" s="44"/>
      <c r="AE46" s="44"/>
      <c r="AG46" s="45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7"/>
      <c r="CJ46" s="47"/>
      <c r="CK46" s="47"/>
      <c r="CL46" s="47"/>
      <c r="CM46" s="47"/>
      <c r="CN46" s="47"/>
      <c r="CO46" s="47"/>
      <c r="CP46" s="47"/>
      <c r="CQ46" s="48"/>
    </row>
    <row r="47" spans="29:95" x14ac:dyDescent="0.2">
      <c r="AC47" s="44">
        <f t="shared" si="1"/>
        <v>4</v>
      </c>
      <c r="AD47" s="44"/>
      <c r="AE47" s="44"/>
      <c r="AG47" s="45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7"/>
      <c r="CJ47" s="47"/>
      <c r="CK47" s="47"/>
      <c r="CL47" s="47"/>
      <c r="CM47" s="47"/>
      <c r="CN47" s="47"/>
      <c r="CO47" s="47"/>
      <c r="CP47" s="47"/>
      <c r="CQ47" s="48"/>
    </row>
    <row r="48" spans="29:95" ht="12" thickBot="1" x14ac:dyDescent="0.25">
      <c r="AC48" s="44">
        <f t="shared" si="1"/>
        <v>5</v>
      </c>
      <c r="AD48" s="44"/>
      <c r="AE48" s="44"/>
      <c r="AG48" s="52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5"/>
      <c r="CJ48" s="55"/>
      <c r="CK48" s="55"/>
      <c r="CL48" s="55"/>
      <c r="CM48" s="55"/>
      <c r="CN48" s="55"/>
      <c r="CO48" s="55"/>
      <c r="CP48" s="55"/>
      <c r="CQ48" s="56"/>
    </row>
    <row r="49" spans="29:95" ht="15" customHeight="1" thickBot="1" x14ac:dyDescent="0.25">
      <c r="BU49" s="50" t="s">
        <v>17</v>
      </c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1">
        <f>SUM(CI44:CQ48)</f>
        <v>0</v>
      </c>
      <c r="CJ49" s="51"/>
      <c r="CK49" s="51"/>
      <c r="CL49" s="51"/>
      <c r="CM49" s="51"/>
      <c r="CN49" s="51"/>
      <c r="CO49" s="51"/>
      <c r="CP49" s="51"/>
      <c r="CQ49" s="51"/>
    </row>
    <row r="51" spans="29:95" ht="12" thickBot="1" x14ac:dyDescent="0.25">
      <c r="AG51" s="44" t="s">
        <v>5</v>
      </c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</row>
    <row r="52" spans="29:95" x14ac:dyDescent="0.2">
      <c r="AG52" s="42" t="s">
        <v>13</v>
      </c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 t="s">
        <v>16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 t="s">
        <v>15</v>
      </c>
      <c r="CJ52" s="41"/>
      <c r="CK52" s="41"/>
      <c r="CL52" s="41"/>
      <c r="CM52" s="41"/>
      <c r="CN52" s="41"/>
      <c r="CO52" s="41"/>
      <c r="CP52" s="41"/>
      <c r="CQ52" s="43"/>
    </row>
    <row r="53" spans="29:95" x14ac:dyDescent="0.2">
      <c r="AC53" s="44">
        <v>1</v>
      </c>
      <c r="AD53" s="44"/>
      <c r="AE53" s="44"/>
      <c r="AG53" s="45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7"/>
      <c r="CJ53" s="47"/>
      <c r="CK53" s="47"/>
      <c r="CL53" s="47"/>
      <c r="CM53" s="47"/>
      <c r="CN53" s="47"/>
      <c r="CO53" s="47"/>
      <c r="CP53" s="47"/>
      <c r="CQ53" s="48"/>
    </row>
    <row r="54" spans="29:95" x14ac:dyDescent="0.2">
      <c r="AC54" s="44">
        <f>+AC53+1</f>
        <v>2</v>
      </c>
      <c r="AD54" s="44"/>
      <c r="AE54" s="44"/>
      <c r="AG54" s="45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7"/>
      <c r="CJ54" s="47"/>
      <c r="CK54" s="47"/>
      <c r="CL54" s="47"/>
      <c r="CM54" s="47"/>
      <c r="CN54" s="47"/>
      <c r="CO54" s="47"/>
      <c r="CP54" s="47"/>
      <c r="CQ54" s="48"/>
    </row>
    <row r="55" spans="29:95" x14ac:dyDescent="0.2">
      <c r="AC55" s="44">
        <f t="shared" ref="AC55:AC82" si="2">+AC54+1</f>
        <v>3</v>
      </c>
      <c r="AD55" s="44"/>
      <c r="AE55" s="44"/>
      <c r="AG55" s="45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7"/>
      <c r="CJ55" s="47"/>
      <c r="CK55" s="47"/>
      <c r="CL55" s="47"/>
      <c r="CM55" s="47"/>
      <c r="CN55" s="47"/>
      <c r="CO55" s="47"/>
      <c r="CP55" s="47"/>
      <c r="CQ55" s="48"/>
    </row>
    <row r="56" spans="29:95" x14ac:dyDescent="0.2">
      <c r="AC56" s="44">
        <f t="shared" si="2"/>
        <v>4</v>
      </c>
      <c r="AD56" s="44"/>
      <c r="AE56" s="44"/>
      <c r="AG56" s="45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7"/>
      <c r="CJ56" s="47"/>
      <c r="CK56" s="47"/>
      <c r="CL56" s="47"/>
      <c r="CM56" s="47"/>
      <c r="CN56" s="47"/>
      <c r="CO56" s="47"/>
      <c r="CP56" s="47"/>
      <c r="CQ56" s="48"/>
    </row>
    <row r="57" spans="29:95" x14ac:dyDescent="0.2">
      <c r="AC57" s="44">
        <f t="shared" si="2"/>
        <v>5</v>
      </c>
      <c r="AD57" s="44"/>
      <c r="AE57" s="44"/>
      <c r="AG57" s="45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7"/>
      <c r="CJ57" s="47"/>
      <c r="CK57" s="47"/>
      <c r="CL57" s="47"/>
      <c r="CM57" s="47"/>
      <c r="CN57" s="47"/>
      <c r="CO57" s="47"/>
      <c r="CP57" s="47"/>
      <c r="CQ57" s="48"/>
    </row>
    <row r="58" spans="29:95" x14ac:dyDescent="0.2">
      <c r="AC58" s="44">
        <f t="shared" si="2"/>
        <v>6</v>
      </c>
      <c r="AD58" s="44"/>
      <c r="AE58" s="44"/>
      <c r="AG58" s="45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7"/>
      <c r="CJ58" s="47"/>
      <c r="CK58" s="47"/>
      <c r="CL58" s="47"/>
      <c r="CM58" s="47"/>
      <c r="CN58" s="47"/>
      <c r="CO58" s="47"/>
      <c r="CP58" s="47"/>
      <c r="CQ58" s="48"/>
    </row>
    <row r="59" spans="29:95" x14ac:dyDescent="0.2">
      <c r="AC59" s="44">
        <f t="shared" si="2"/>
        <v>7</v>
      </c>
      <c r="AD59" s="44"/>
      <c r="AE59" s="44"/>
      <c r="AG59" s="45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7"/>
      <c r="CJ59" s="47"/>
      <c r="CK59" s="47"/>
      <c r="CL59" s="47"/>
      <c r="CM59" s="47"/>
      <c r="CN59" s="47"/>
      <c r="CO59" s="47"/>
      <c r="CP59" s="47"/>
      <c r="CQ59" s="48"/>
    </row>
    <row r="60" spans="29:95" x14ac:dyDescent="0.2">
      <c r="AC60" s="44">
        <f t="shared" si="2"/>
        <v>8</v>
      </c>
      <c r="AD60" s="44"/>
      <c r="AE60" s="44"/>
      <c r="AG60" s="45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7"/>
      <c r="CJ60" s="47"/>
      <c r="CK60" s="47"/>
      <c r="CL60" s="47"/>
      <c r="CM60" s="47"/>
      <c r="CN60" s="47"/>
      <c r="CO60" s="47"/>
      <c r="CP60" s="47"/>
      <c r="CQ60" s="48"/>
    </row>
    <row r="61" spans="29:95" x14ac:dyDescent="0.2">
      <c r="AC61" s="44">
        <f t="shared" si="2"/>
        <v>9</v>
      </c>
      <c r="AD61" s="44"/>
      <c r="AE61" s="44"/>
      <c r="AG61" s="45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7"/>
      <c r="CJ61" s="47"/>
      <c r="CK61" s="47"/>
      <c r="CL61" s="47"/>
      <c r="CM61" s="47"/>
      <c r="CN61" s="47"/>
      <c r="CO61" s="47"/>
      <c r="CP61" s="47"/>
      <c r="CQ61" s="48"/>
    </row>
    <row r="62" spans="29:95" x14ac:dyDescent="0.2">
      <c r="AC62" s="44">
        <f t="shared" si="2"/>
        <v>10</v>
      </c>
      <c r="AD62" s="44"/>
      <c r="AE62" s="44"/>
      <c r="AG62" s="45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7"/>
      <c r="CJ62" s="47"/>
      <c r="CK62" s="47"/>
      <c r="CL62" s="47"/>
      <c r="CM62" s="47"/>
      <c r="CN62" s="47"/>
      <c r="CO62" s="47"/>
      <c r="CP62" s="47"/>
      <c r="CQ62" s="48"/>
    </row>
    <row r="63" spans="29:95" x14ac:dyDescent="0.2">
      <c r="AC63" s="44">
        <f t="shared" si="2"/>
        <v>11</v>
      </c>
      <c r="AD63" s="44"/>
      <c r="AE63" s="44"/>
      <c r="AG63" s="45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7"/>
      <c r="CJ63" s="47"/>
      <c r="CK63" s="47"/>
      <c r="CL63" s="47"/>
      <c r="CM63" s="47"/>
      <c r="CN63" s="47"/>
      <c r="CO63" s="47"/>
      <c r="CP63" s="47"/>
      <c r="CQ63" s="48"/>
    </row>
    <row r="64" spans="29:95" x14ac:dyDescent="0.2">
      <c r="AC64" s="44">
        <f t="shared" si="2"/>
        <v>12</v>
      </c>
      <c r="AD64" s="44"/>
      <c r="AE64" s="44"/>
      <c r="AG64" s="45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7"/>
      <c r="CJ64" s="47"/>
      <c r="CK64" s="47"/>
      <c r="CL64" s="47"/>
      <c r="CM64" s="47"/>
      <c r="CN64" s="47"/>
      <c r="CO64" s="47"/>
      <c r="CP64" s="47"/>
      <c r="CQ64" s="48"/>
    </row>
    <row r="65" spans="29:95" x14ac:dyDescent="0.2">
      <c r="AC65" s="44">
        <f t="shared" si="2"/>
        <v>13</v>
      </c>
      <c r="AD65" s="44"/>
      <c r="AE65" s="44"/>
      <c r="AG65" s="45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7"/>
      <c r="CJ65" s="47"/>
      <c r="CK65" s="47"/>
      <c r="CL65" s="47"/>
      <c r="CM65" s="47"/>
      <c r="CN65" s="47"/>
      <c r="CO65" s="47"/>
      <c r="CP65" s="47"/>
      <c r="CQ65" s="48"/>
    </row>
    <row r="66" spans="29:95" x14ac:dyDescent="0.2">
      <c r="AC66" s="44">
        <f t="shared" si="2"/>
        <v>14</v>
      </c>
      <c r="AD66" s="44"/>
      <c r="AE66" s="44"/>
      <c r="AG66" s="45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7"/>
      <c r="CJ66" s="47"/>
      <c r="CK66" s="47"/>
      <c r="CL66" s="47"/>
      <c r="CM66" s="47"/>
      <c r="CN66" s="47"/>
      <c r="CO66" s="47"/>
      <c r="CP66" s="47"/>
      <c r="CQ66" s="48"/>
    </row>
    <row r="67" spans="29:95" x14ac:dyDescent="0.2">
      <c r="AC67" s="44">
        <f t="shared" si="2"/>
        <v>15</v>
      </c>
      <c r="AD67" s="44"/>
      <c r="AE67" s="44"/>
      <c r="AG67" s="45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7"/>
      <c r="CJ67" s="47"/>
      <c r="CK67" s="47"/>
      <c r="CL67" s="47"/>
      <c r="CM67" s="47"/>
      <c r="CN67" s="47"/>
      <c r="CO67" s="47"/>
      <c r="CP67" s="47"/>
      <c r="CQ67" s="48"/>
    </row>
    <row r="68" spans="29:95" x14ac:dyDescent="0.2">
      <c r="AC68" s="44">
        <f t="shared" si="2"/>
        <v>16</v>
      </c>
      <c r="AD68" s="44"/>
      <c r="AE68" s="44"/>
      <c r="AG68" s="45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7"/>
      <c r="CJ68" s="47"/>
      <c r="CK68" s="47"/>
      <c r="CL68" s="47"/>
      <c r="CM68" s="47"/>
      <c r="CN68" s="47"/>
      <c r="CO68" s="47"/>
      <c r="CP68" s="47"/>
      <c r="CQ68" s="48"/>
    </row>
    <row r="69" spans="29:95" x14ac:dyDescent="0.2">
      <c r="AC69" s="44">
        <f t="shared" si="2"/>
        <v>17</v>
      </c>
      <c r="AD69" s="44"/>
      <c r="AE69" s="44"/>
      <c r="AG69" s="45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7"/>
      <c r="CJ69" s="47"/>
      <c r="CK69" s="47"/>
      <c r="CL69" s="47"/>
      <c r="CM69" s="47"/>
      <c r="CN69" s="47"/>
      <c r="CO69" s="47"/>
      <c r="CP69" s="47"/>
      <c r="CQ69" s="48"/>
    </row>
    <row r="70" spans="29:95" x14ac:dyDescent="0.2">
      <c r="AC70" s="44">
        <f t="shared" si="2"/>
        <v>18</v>
      </c>
      <c r="AD70" s="44"/>
      <c r="AE70" s="44"/>
      <c r="AG70" s="45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7"/>
      <c r="CJ70" s="47"/>
      <c r="CK70" s="47"/>
      <c r="CL70" s="47"/>
      <c r="CM70" s="47"/>
      <c r="CN70" s="47"/>
      <c r="CO70" s="47"/>
      <c r="CP70" s="47"/>
      <c r="CQ70" s="48"/>
    </row>
    <row r="71" spans="29:95" x14ac:dyDescent="0.2">
      <c r="AC71" s="44">
        <f t="shared" si="2"/>
        <v>19</v>
      </c>
      <c r="AD71" s="44"/>
      <c r="AE71" s="44"/>
      <c r="AG71" s="45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7"/>
      <c r="CJ71" s="47"/>
      <c r="CK71" s="47"/>
      <c r="CL71" s="47"/>
      <c r="CM71" s="47"/>
      <c r="CN71" s="47"/>
      <c r="CO71" s="47"/>
      <c r="CP71" s="47"/>
      <c r="CQ71" s="48"/>
    </row>
    <row r="72" spans="29:95" x14ac:dyDescent="0.2">
      <c r="AC72" s="44">
        <f t="shared" si="2"/>
        <v>20</v>
      </c>
      <c r="AD72" s="44"/>
      <c r="AE72" s="44"/>
      <c r="AG72" s="45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7"/>
      <c r="CJ72" s="47"/>
      <c r="CK72" s="47"/>
      <c r="CL72" s="47"/>
      <c r="CM72" s="47"/>
      <c r="CN72" s="47"/>
      <c r="CO72" s="47"/>
      <c r="CP72" s="47"/>
      <c r="CQ72" s="48"/>
    </row>
    <row r="73" spans="29:95" x14ac:dyDescent="0.2">
      <c r="AC73" s="44">
        <f t="shared" si="2"/>
        <v>21</v>
      </c>
      <c r="AD73" s="44"/>
      <c r="AE73" s="44"/>
      <c r="AG73" s="45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7"/>
      <c r="CJ73" s="47"/>
      <c r="CK73" s="47"/>
      <c r="CL73" s="47"/>
      <c r="CM73" s="47"/>
      <c r="CN73" s="47"/>
      <c r="CO73" s="47"/>
      <c r="CP73" s="47"/>
      <c r="CQ73" s="48"/>
    </row>
    <row r="74" spans="29:95" x14ac:dyDescent="0.2">
      <c r="AC74" s="44">
        <f t="shared" si="2"/>
        <v>22</v>
      </c>
      <c r="AD74" s="44"/>
      <c r="AE74" s="44"/>
      <c r="AG74" s="45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7"/>
      <c r="CJ74" s="47"/>
      <c r="CK74" s="47"/>
      <c r="CL74" s="47"/>
      <c r="CM74" s="47"/>
      <c r="CN74" s="47"/>
      <c r="CO74" s="47"/>
      <c r="CP74" s="47"/>
      <c r="CQ74" s="48"/>
    </row>
    <row r="75" spans="29:95" x14ac:dyDescent="0.2">
      <c r="AC75" s="44">
        <f t="shared" si="2"/>
        <v>23</v>
      </c>
      <c r="AD75" s="44"/>
      <c r="AE75" s="44"/>
      <c r="AG75" s="45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7"/>
      <c r="CJ75" s="47"/>
      <c r="CK75" s="47"/>
      <c r="CL75" s="47"/>
      <c r="CM75" s="47"/>
      <c r="CN75" s="47"/>
      <c r="CO75" s="47"/>
      <c r="CP75" s="47"/>
      <c r="CQ75" s="48"/>
    </row>
    <row r="76" spans="29:95" x14ac:dyDescent="0.2">
      <c r="AC76" s="44">
        <f t="shared" si="2"/>
        <v>24</v>
      </c>
      <c r="AD76" s="44"/>
      <c r="AE76" s="44"/>
      <c r="AG76" s="45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7"/>
      <c r="CJ76" s="47"/>
      <c r="CK76" s="47"/>
      <c r="CL76" s="47"/>
      <c r="CM76" s="47"/>
      <c r="CN76" s="47"/>
      <c r="CO76" s="47"/>
      <c r="CP76" s="47"/>
      <c r="CQ76" s="48"/>
    </row>
    <row r="77" spans="29:95" x14ac:dyDescent="0.2">
      <c r="AC77" s="44">
        <f t="shared" si="2"/>
        <v>25</v>
      </c>
      <c r="AD77" s="44"/>
      <c r="AE77" s="44"/>
      <c r="AG77" s="45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7"/>
      <c r="CJ77" s="47"/>
      <c r="CK77" s="47"/>
      <c r="CL77" s="47"/>
      <c r="CM77" s="47"/>
      <c r="CN77" s="47"/>
      <c r="CO77" s="47"/>
      <c r="CP77" s="47"/>
      <c r="CQ77" s="48"/>
    </row>
    <row r="78" spans="29:95" x14ac:dyDescent="0.2">
      <c r="AC78" s="44">
        <f t="shared" si="2"/>
        <v>26</v>
      </c>
      <c r="AD78" s="44"/>
      <c r="AE78" s="44"/>
      <c r="AG78" s="45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7"/>
      <c r="CJ78" s="47"/>
      <c r="CK78" s="47"/>
      <c r="CL78" s="47"/>
      <c r="CM78" s="47"/>
      <c r="CN78" s="47"/>
      <c r="CO78" s="47"/>
      <c r="CP78" s="47"/>
      <c r="CQ78" s="48"/>
    </row>
    <row r="79" spans="29:95" x14ac:dyDescent="0.2">
      <c r="AC79" s="44">
        <f t="shared" si="2"/>
        <v>27</v>
      </c>
      <c r="AD79" s="44"/>
      <c r="AE79" s="44"/>
      <c r="AG79" s="45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7"/>
      <c r="CJ79" s="47"/>
      <c r="CK79" s="47"/>
      <c r="CL79" s="47"/>
      <c r="CM79" s="47"/>
      <c r="CN79" s="47"/>
      <c r="CO79" s="47"/>
      <c r="CP79" s="47"/>
      <c r="CQ79" s="48"/>
    </row>
    <row r="80" spans="29:95" x14ac:dyDescent="0.2">
      <c r="AC80" s="44">
        <f t="shared" si="2"/>
        <v>28</v>
      </c>
      <c r="AD80" s="44"/>
      <c r="AE80" s="44"/>
      <c r="AG80" s="45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7"/>
      <c r="CJ80" s="47"/>
      <c r="CK80" s="47"/>
      <c r="CL80" s="47"/>
      <c r="CM80" s="47"/>
      <c r="CN80" s="47"/>
      <c r="CO80" s="47"/>
      <c r="CP80" s="47"/>
      <c r="CQ80" s="48"/>
    </row>
    <row r="81" spans="29:115" x14ac:dyDescent="0.2">
      <c r="AC81" s="44">
        <f t="shared" si="2"/>
        <v>29</v>
      </c>
      <c r="AD81" s="44"/>
      <c r="AE81" s="44"/>
      <c r="AG81" s="45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7"/>
      <c r="CJ81" s="47"/>
      <c r="CK81" s="47"/>
      <c r="CL81" s="47"/>
      <c r="CM81" s="47"/>
      <c r="CN81" s="47"/>
      <c r="CO81" s="47"/>
      <c r="CP81" s="47"/>
      <c r="CQ81" s="48"/>
    </row>
    <row r="82" spans="29:115" ht="12" thickBot="1" x14ac:dyDescent="0.25">
      <c r="AC82" s="44">
        <f t="shared" si="2"/>
        <v>30</v>
      </c>
      <c r="AD82" s="44"/>
      <c r="AE82" s="44"/>
      <c r="AG82" s="52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5"/>
      <c r="CJ82" s="55"/>
      <c r="CK82" s="55"/>
      <c r="CL82" s="55"/>
      <c r="CM82" s="55"/>
      <c r="CN82" s="55"/>
      <c r="CO82" s="55"/>
      <c r="CP82" s="55"/>
      <c r="CQ82" s="56"/>
    </row>
    <row r="83" spans="29:115" ht="12" thickBot="1" x14ac:dyDescent="0.25"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50" t="s">
        <v>17</v>
      </c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1">
        <f>SUM(CI53:CQ82)</f>
        <v>0</v>
      </c>
      <c r="CJ83" s="51"/>
      <c r="CK83" s="51"/>
      <c r="CL83" s="51"/>
      <c r="CM83" s="51"/>
      <c r="CN83" s="51"/>
      <c r="CO83" s="51"/>
      <c r="CP83" s="51"/>
      <c r="CQ83" s="51"/>
    </row>
    <row r="86" spans="29:115" ht="15" customHeight="1" x14ac:dyDescent="0.2">
      <c r="AC86" s="5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73" t="s">
        <v>49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4"/>
      <c r="CE86" s="69" t="s">
        <v>53</v>
      </c>
      <c r="CF86" s="70"/>
      <c r="CG86" s="70"/>
      <c r="CH86" s="67" t="s">
        <v>54</v>
      </c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1">
        <f>+RESUMO!V27</f>
        <v>42063</v>
      </c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3"/>
    </row>
    <row r="87" spans="29:115" x14ac:dyDescent="0.2">
      <c r="AC87" s="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8"/>
      <c r="CE87" s="71"/>
      <c r="CF87" s="72"/>
      <c r="CG87" s="72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4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6"/>
    </row>
    <row r="88" spans="29:115" ht="15" customHeight="1" x14ac:dyDescent="0.2">
      <c r="AC88" s="7"/>
      <c r="AO88" s="75" t="s">
        <v>50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6"/>
      <c r="CE88" s="69" t="s">
        <v>56</v>
      </c>
      <c r="CF88" s="70"/>
      <c r="CG88" s="70"/>
      <c r="CH88" s="67" t="s">
        <v>55</v>
      </c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1">
        <f>+CP6</f>
        <v>0</v>
      </c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3"/>
    </row>
    <row r="89" spans="29:115" ht="12.75" x14ac:dyDescent="0.2">
      <c r="AC89" s="7"/>
      <c r="AO89" s="75" t="s">
        <v>51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6"/>
      <c r="CE89" s="71"/>
      <c r="CF89" s="72"/>
      <c r="CG89" s="72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4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6"/>
    </row>
    <row r="90" spans="29:115" ht="15" customHeight="1" x14ac:dyDescent="0.2">
      <c r="AC90" s="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8"/>
      <c r="CE90" s="69" t="s">
        <v>57</v>
      </c>
      <c r="CF90" s="70"/>
      <c r="CG90" s="70"/>
      <c r="CH90" s="67" t="s">
        <v>64</v>
      </c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77" t="s">
        <v>77</v>
      </c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3"/>
    </row>
    <row r="91" spans="29:115" x14ac:dyDescent="0.2">
      <c r="AC91" s="8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60"/>
      <c r="CE91" s="71"/>
      <c r="CF91" s="72"/>
      <c r="CG91" s="72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4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6"/>
    </row>
    <row r="92" spans="29:115" ht="12.75" customHeight="1" x14ac:dyDescent="0.2">
      <c r="AC92" s="5"/>
      <c r="AD92" s="6"/>
      <c r="AE92" s="6"/>
      <c r="AF92" s="6"/>
      <c r="AG92" s="6"/>
      <c r="AH92" s="101" t="s">
        <v>70</v>
      </c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2"/>
      <c r="CE92" s="69" t="s">
        <v>58</v>
      </c>
      <c r="CF92" s="70"/>
      <c r="CG92" s="70"/>
      <c r="CH92" s="67" t="s">
        <v>65</v>
      </c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1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3"/>
    </row>
    <row r="93" spans="29:115" ht="11.25" customHeight="1" x14ac:dyDescent="0.2">
      <c r="AC93" s="103" t="s">
        <v>75</v>
      </c>
      <c r="AD93" s="72"/>
      <c r="AE93" s="72"/>
      <c r="AF93" s="39">
        <f>+$AD$6</f>
        <v>0</v>
      </c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15"/>
      <c r="CE93" s="71"/>
      <c r="CF93" s="72"/>
      <c r="CG93" s="72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4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6"/>
    </row>
    <row r="94" spans="29:115" ht="11.25" customHeight="1" x14ac:dyDescent="0.2">
      <c r="AC94" s="71"/>
      <c r="AD94" s="72"/>
      <c r="AE94" s="72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15"/>
      <c r="CE94" s="69" t="s">
        <v>59</v>
      </c>
      <c r="CF94" s="70"/>
      <c r="CG94" s="70"/>
      <c r="CH94" s="67" t="s">
        <v>81</v>
      </c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1">
        <f>+RESUMO!AI27</f>
        <v>42094</v>
      </c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3"/>
    </row>
    <row r="95" spans="29:115" ht="11.25" customHeight="1" x14ac:dyDescent="0.2">
      <c r="AC95" s="7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15"/>
      <c r="CE95" s="71"/>
      <c r="CF95" s="72"/>
      <c r="CG95" s="72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4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6"/>
    </row>
    <row r="96" spans="29:115" ht="11.25" customHeight="1" x14ac:dyDescent="0.2">
      <c r="AC96" s="7"/>
      <c r="AF96" s="39">
        <f>+$BR$6</f>
        <v>0</v>
      </c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15"/>
      <c r="CE96" s="69" t="s">
        <v>60</v>
      </c>
      <c r="CF96" s="70"/>
      <c r="CG96" s="70"/>
      <c r="CH96" s="67" t="s">
        <v>66</v>
      </c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83" t="str">
        <f>IF(RESUMO!ET9&gt;RESUMO!BM26,+RESUMO!ET9,IF(RESUMO!ET9&lt;RESUMO!BM26,"ACUMULOU P/PRÓXIMO MÊS"))</f>
        <v>ACUMULOU P/PRÓXIMO MÊS</v>
      </c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5"/>
    </row>
    <row r="97" spans="29:115" ht="11.25" customHeight="1" x14ac:dyDescent="0.2">
      <c r="AC97" s="8"/>
      <c r="AD97" s="9"/>
      <c r="AE97" s="9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16"/>
      <c r="CE97" s="71"/>
      <c r="CF97" s="72"/>
      <c r="CG97" s="72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86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8"/>
    </row>
    <row r="98" spans="29:115" x14ac:dyDescent="0.2">
      <c r="AC98" s="104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6"/>
      <c r="CE98" s="69" t="s">
        <v>61</v>
      </c>
      <c r="CF98" s="70"/>
      <c r="CG98" s="70"/>
      <c r="CH98" s="67" t="s">
        <v>68</v>
      </c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8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3"/>
    </row>
    <row r="99" spans="29:115" x14ac:dyDescent="0.2">
      <c r="AC99" s="95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7"/>
      <c r="CE99" s="71"/>
      <c r="CF99" s="72"/>
      <c r="CG99" s="72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4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6"/>
    </row>
    <row r="100" spans="29:115" ht="11.25" customHeight="1" x14ac:dyDescent="0.2">
      <c r="AC100" s="95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7"/>
      <c r="CE100" s="69" t="s">
        <v>62</v>
      </c>
      <c r="CF100" s="70"/>
      <c r="CG100" s="70"/>
      <c r="CH100" s="80" t="s">
        <v>67</v>
      </c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3"/>
    </row>
    <row r="101" spans="29:115" x14ac:dyDescent="0.2">
      <c r="AC101" s="98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100"/>
      <c r="CE101" s="71"/>
      <c r="CF101" s="72"/>
      <c r="CG101" s="72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64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6"/>
    </row>
    <row r="102" spans="29:115" x14ac:dyDescent="0.2">
      <c r="AC102" s="107" t="s">
        <v>71</v>
      </c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9"/>
      <c r="CE102" s="69" t="s">
        <v>63</v>
      </c>
      <c r="CF102" s="70"/>
      <c r="CG102" s="70"/>
      <c r="CH102" s="67" t="s">
        <v>69</v>
      </c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82" t="e">
        <f>+CX96+CX98+CX100</f>
        <v>#VALUE!</v>
      </c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3"/>
    </row>
    <row r="103" spans="29:115" x14ac:dyDescent="0.2">
      <c r="AC103" s="110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2"/>
      <c r="CE103" s="78"/>
      <c r="CF103" s="79"/>
      <c r="CG103" s="79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4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6"/>
    </row>
    <row r="104" spans="29:115" x14ac:dyDescent="0.2">
      <c r="AC104" s="7"/>
      <c r="AD104" s="89" t="s">
        <v>72</v>
      </c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10"/>
      <c r="CE104" s="69" t="s">
        <v>73</v>
      </c>
      <c r="CF104" s="70"/>
      <c r="CG104" s="70"/>
      <c r="CH104" s="91" t="s">
        <v>74</v>
      </c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2"/>
    </row>
    <row r="105" spans="29:115" x14ac:dyDescent="0.2">
      <c r="AC105" s="7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10"/>
      <c r="CE105" s="71"/>
      <c r="CF105" s="72"/>
      <c r="CG105" s="72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4"/>
    </row>
    <row r="106" spans="29:115" x14ac:dyDescent="0.2">
      <c r="AC106" s="7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10"/>
      <c r="CE106" s="95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7"/>
    </row>
    <row r="107" spans="29:115" x14ac:dyDescent="0.2">
      <c r="AC107" s="7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10"/>
      <c r="CE107" s="95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7"/>
    </row>
    <row r="108" spans="29:115" x14ac:dyDescent="0.2">
      <c r="AC108" s="7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10"/>
      <c r="CE108" s="95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7"/>
    </row>
    <row r="109" spans="29:115" x14ac:dyDescent="0.2">
      <c r="AC109" s="7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10"/>
      <c r="CE109" s="95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7"/>
    </row>
    <row r="110" spans="29:115" x14ac:dyDescent="0.2">
      <c r="AC110" s="8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11"/>
      <c r="CE110" s="98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100"/>
    </row>
    <row r="113" spans="29:116" ht="11.25" customHeight="1" x14ac:dyDescent="0.2">
      <c r="AC113" s="72" t="s">
        <v>76</v>
      </c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12"/>
    </row>
    <row r="114" spans="29:116" ht="11.25" customHeight="1" x14ac:dyDescent="0.2"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12"/>
    </row>
    <row r="115" spans="29:116" ht="11.25" customHeight="1" x14ac:dyDescent="0.2"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12"/>
    </row>
    <row r="116" spans="29:116" ht="11.25" customHeight="1" x14ac:dyDescent="0.2"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12"/>
    </row>
    <row r="119" spans="29:116" x14ac:dyDescent="0.2">
      <c r="AC119" s="5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73" t="s">
        <v>49</v>
      </c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4"/>
      <c r="CE119" s="69" t="s">
        <v>53</v>
      </c>
      <c r="CF119" s="70"/>
      <c r="CG119" s="70"/>
      <c r="CH119" s="67" t="s">
        <v>54</v>
      </c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1">
        <f>+CX86</f>
        <v>42063</v>
      </c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3"/>
    </row>
    <row r="120" spans="29:116" x14ac:dyDescent="0.2">
      <c r="AC120" s="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8"/>
      <c r="CE120" s="71"/>
      <c r="CF120" s="72"/>
      <c r="CG120" s="72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4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6"/>
    </row>
    <row r="121" spans="29:116" ht="12.75" x14ac:dyDescent="0.2">
      <c r="AC121" s="7"/>
      <c r="AO121" s="75" t="s">
        <v>50</v>
      </c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6"/>
      <c r="CE121" s="69" t="s">
        <v>56</v>
      </c>
      <c r="CF121" s="70"/>
      <c r="CG121" s="70"/>
      <c r="CH121" s="67" t="s">
        <v>55</v>
      </c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1">
        <f>+CX88</f>
        <v>0</v>
      </c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3"/>
    </row>
    <row r="122" spans="29:116" ht="12.75" x14ac:dyDescent="0.2">
      <c r="AC122" s="7"/>
      <c r="AO122" s="75" t="s">
        <v>51</v>
      </c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6"/>
      <c r="CE122" s="71"/>
      <c r="CF122" s="72"/>
      <c r="CG122" s="72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4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6"/>
    </row>
    <row r="123" spans="29:116" x14ac:dyDescent="0.2">
      <c r="AC123" s="7"/>
      <c r="AO123" s="57" t="s">
        <v>52</v>
      </c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8"/>
      <c r="CE123" s="69" t="s">
        <v>57</v>
      </c>
      <c r="CF123" s="70"/>
      <c r="CG123" s="70"/>
      <c r="CH123" s="67" t="s">
        <v>64</v>
      </c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1" t="str">
        <f>+CX90</f>
        <v>0190</v>
      </c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3"/>
    </row>
    <row r="124" spans="29:116" x14ac:dyDescent="0.2">
      <c r="AC124" s="8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60"/>
      <c r="CE124" s="71"/>
      <c r="CF124" s="72"/>
      <c r="CG124" s="72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4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6"/>
    </row>
    <row r="125" spans="29:116" ht="12" x14ac:dyDescent="0.2">
      <c r="AC125" s="5"/>
      <c r="AD125" s="6"/>
      <c r="AE125" s="6"/>
      <c r="AF125" s="6"/>
      <c r="AG125" s="6"/>
      <c r="AH125" s="101" t="s">
        <v>70</v>
      </c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2"/>
      <c r="CE125" s="69" t="s">
        <v>58</v>
      </c>
      <c r="CF125" s="70"/>
      <c r="CG125" s="70"/>
      <c r="CH125" s="67" t="s">
        <v>65</v>
      </c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1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3"/>
    </row>
    <row r="126" spans="29:116" ht="11.25" customHeight="1" x14ac:dyDescent="0.2">
      <c r="AC126" s="103" t="s">
        <v>75</v>
      </c>
      <c r="AD126" s="72"/>
      <c r="AE126" s="72"/>
      <c r="AF126" s="39">
        <f>+$AD$6</f>
        <v>0</v>
      </c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15"/>
      <c r="CE126" s="71"/>
      <c r="CF126" s="72"/>
      <c r="CG126" s="72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4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6"/>
    </row>
    <row r="127" spans="29:116" ht="11.25" customHeight="1" x14ac:dyDescent="0.2">
      <c r="AC127" s="71"/>
      <c r="AD127" s="72"/>
      <c r="AE127" s="72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15"/>
      <c r="CE127" s="69" t="s">
        <v>59</v>
      </c>
      <c r="CF127" s="70"/>
      <c r="CG127" s="70"/>
      <c r="CH127" s="67" t="s">
        <v>81</v>
      </c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1">
        <f>+CX94</f>
        <v>42094</v>
      </c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3"/>
    </row>
    <row r="128" spans="29:116" ht="11.25" customHeight="1" x14ac:dyDescent="0.2">
      <c r="AC128" s="7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15"/>
      <c r="CE128" s="71"/>
      <c r="CF128" s="72"/>
      <c r="CG128" s="72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4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6"/>
    </row>
    <row r="129" spans="29:115" ht="11.25" customHeight="1" x14ac:dyDescent="0.2">
      <c r="AC129" s="7"/>
      <c r="AF129" s="39">
        <f>+$BR$6</f>
        <v>0</v>
      </c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15"/>
      <c r="CE129" s="69" t="s">
        <v>60</v>
      </c>
      <c r="CF129" s="70"/>
      <c r="CG129" s="70"/>
      <c r="CH129" s="67" t="s">
        <v>66</v>
      </c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83" t="str">
        <f>+CX96</f>
        <v>ACUMULOU P/PRÓXIMO MÊS</v>
      </c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5"/>
    </row>
    <row r="130" spans="29:115" ht="11.25" customHeight="1" x14ac:dyDescent="0.2">
      <c r="AC130" s="8"/>
      <c r="AD130" s="9"/>
      <c r="AE130" s="9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16"/>
      <c r="CE130" s="71"/>
      <c r="CF130" s="72"/>
      <c r="CG130" s="72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86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8"/>
    </row>
    <row r="131" spans="29:115" x14ac:dyDescent="0.2">
      <c r="AC131" s="104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6"/>
      <c r="CE131" s="69" t="s">
        <v>61</v>
      </c>
      <c r="CF131" s="70"/>
      <c r="CG131" s="70"/>
      <c r="CH131" s="67" t="s">
        <v>68</v>
      </c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82">
        <f>+CX98</f>
        <v>0</v>
      </c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3"/>
    </row>
    <row r="132" spans="29:115" x14ac:dyDescent="0.2">
      <c r="AC132" s="95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7"/>
      <c r="CE132" s="71"/>
      <c r="CF132" s="72"/>
      <c r="CG132" s="72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4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6"/>
    </row>
    <row r="133" spans="29:115" x14ac:dyDescent="0.2">
      <c r="AC133" s="95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7"/>
      <c r="CE133" s="69" t="s">
        <v>62</v>
      </c>
      <c r="CF133" s="70"/>
      <c r="CG133" s="70"/>
      <c r="CH133" s="80" t="s">
        <v>67</v>
      </c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2">
        <f>+CX100</f>
        <v>0</v>
      </c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3"/>
    </row>
    <row r="134" spans="29:115" x14ac:dyDescent="0.2">
      <c r="AC134" s="98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100"/>
      <c r="CE134" s="71"/>
      <c r="CF134" s="72"/>
      <c r="CG134" s="72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64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6"/>
    </row>
    <row r="135" spans="29:115" x14ac:dyDescent="0.2">
      <c r="AC135" s="107" t="s">
        <v>71</v>
      </c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9"/>
      <c r="CE135" s="69" t="s">
        <v>63</v>
      </c>
      <c r="CF135" s="70"/>
      <c r="CG135" s="70"/>
      <c r="CH135" s="67" t="s">
        <v>69</v>
      </c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82" t="e">
        <f>+CX102</f>
        <v>#VALUE!</v>
      </c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3"/>
    </row>
    <row r="136" spans="29:115" x14ac:dyDescent="0.2">
      <c r="AC136" s="110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2"/>
      <c r="CE136" s="78"/>
      <c r="CF136" s="79"/>
      <c r="CG136" s="79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4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6"/>
    </row>
    <row r="137" spans="29:115" x14ac:dyDescent="0.2">
      <c r="AC137" s="7"/>
      <c r="AD137" s="89" t="s">
        <v>72</v>
      </c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10"/>
      <c r="CE137" s="69" t="s">
        <v>73</v>
      </c>
      <c r="CF137" s="70"/>
      <c r="CG137" s="70"/>
      <c r="CH137" s="91" t="s">
        <v>74</v>
      </c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2"/>
    </row>
    <row r="138" spans="29:115" x14ac:dyDescent="0.2">
      <c r="AC138" s="7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10"/>
      <c r="CE138" s="71"/>
      <c r="CF138" s="72"/>
      <c r="CG138" s="72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4"/>
    </row>
    <row r="139" spans="29:115" x14ac:dyDescent="0.2">
      <c r="AC139" s="7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10"/>
      <c r="CE139" s="95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7"/>
    </row>
    <row r="140" spans="29:115" x14ac:dyDescent="0.2">
      <c r="AC140" s="7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10"/>
      <c r="CE140" s="95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7"/>
    </row>
    <row r="141" spans="29:115" x14ac:dyDescent="0.2">
      <c r="AC141" s="7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10"/>
      <c r="CE141" s="95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7"/>
    </row>
    <row r="142" spans="29:115" x14ac:dyDescent="0.2">
      <c r="AC142" s="7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10"/>
      <c r="CE142" s="95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7"/>
    </row>
    <row r="143" spans="29:115" x14ac:dyDescent="0.2">
      <c r="AC143" s="8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11"/>
      <c r="CE143" s="98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100"/>
    </row>
  </sheetData>
  <sheetProtection password="E91E" sheet="1" objects="1" scenarios="1" selectLockedCells="1"/>
  <mergeCells count="367">
    <mergeCell ref="AC113:DK116"/>
    <mergeCell ref="AC135:CD136"/>
    <mergeCell ref="CE135:CG136"/>
    <mergeCell ref="CH135:CW136"/>
    <mergeCell ref="CX135:DK136"/>
    <mergeCell ref="AD137:CC143"/>
    <mergeCell ref="CE137:CG138"/>
    <mergeCell ref="CH137:DK138"/>
    <mergeCell ref="CE139:DK143"/>
    <mergeCell ref="AC131:CD134"/>
    <mergeCell ref="CE131:CG132"/>
    <mergeCell ref="CH131:CW132"/>
    <mergeCell ref="CX131:DK132"/>
    <mergeCell ref="CE133:CG134"/>
    <mergeCell ref="CH133:CW134"/>
    <mergeCell ref="CX133:DK134"/>
    <mergeCell ref="AC126:AE127"/>
    <mergeCell ref="CE127:CG128"/>
    <mergeCell ref="CH127:CW128"/>
    <mergeCell ref="CX127:DK128"/>
    <mergeCell ref="CE129:CG130"/>
    <mergeCell ref="CH129:CW130"/>
    <mergeCell ref="CX129:DK130"/>
    <mergeCell ref="AO123:CD124"/>
    <mergeCell ref="CE123:CG124"/>
    <mergeCell ref="CH123:CW124"/>
    <mergeCell ref="CX123:DK124"/>
    <mergeCell ref="AH125:CD125"/>
    <mergeCell ref="CE125:CG126"/>
    <mergeCell ref="CH125:CW126"/>
    <mergeCell ref="CX125:DK126"/>
    <mergeCell ref="AO119:CD120"/>
    <mergeCell ref="CE119:CG120"/>
    <mergeCell ref="CH119:CW120"/>
    <mergeCell ref="CX119:DK120"/>
    <mergeCell ref="AO121:CD121"/>
    <mergeCell ref="CE121:CG122"/>
    <mergeCell ref="CH121:CW122"/>
    <mergeCell ref="CX121:DK122"/>
    <mergeCell ref="AO122:CD122"/>
    <mergeCell ref="AF126:CC128"/>
    <mergeCell ref="AC102:CD103"/>
    <mergeCell ref="CE102:CG103"/>
    <mergeCell ref="CH102:CW103"/>
    <mergeCell ref="CX102:DK103"/>
    <mergeCell ref="AD104:CC110"/>
    <mergeCell ref="CE104:CG105"/>
    <mergeCell ref="CH104:DK105"/>
    <mergeCell ref="CE106:DK110"/>
    <mergeCell ref="AC98:CD101"/>
    <mergeCell ref="CE98:CG99"/>
    <mergeCell ref="CH98:CW99"/>
    <mergeCell ref="CX98:DK99"/>
    <mergeCell ref="CE100:CG101"/>
    <mergeCell ref="CH100:CW101"/>
    <mergeCell ref="CX100:DK101"/>
    <mergeCell ref="AC93:AE94"/>
    <mergeCell ref="CE94:CG95"/>
    <mergeCell ref="CH94:CW95"/>
    <mergeCell ref="CX94:DK95"/>
    <mergeCell ref="CE96:CG97"/>
    <mergeCell ref="CH96:CW97"/>
    <mergeCell ref="CX96:DK97"/>
    <mergeCell ref="AO90:CD91"/>
    <mergeCell ref="CE90:CG91"/>
    <mergeCell ref="CH90:CW91"/>
    <mergeCell ref="CX90:DK91"/>
    <mergeCell ref="AH92:CD92"/>
    <mergeCell ref="CE92:CG93"/>
    <mergeCell ref="CH92:CW93"/>
    <mergeCell ref="CX92:DK93"/>
    <mergeCell ref="AF93:CC95"/>
    <mergeCell ref="AF96:CC97"/>
    <mergeCell ref="AO86:CD87"/>
    <mergeCell ref="CE86:CG87"/>
    <mergeCell ref="CH86:CW87"/>
    <mergeCell ref="CX86:DK87"/>
    <mergeCell ref="AO88:CD88"/>
    <mergeCell ref="CE88:CG89"/>
    <mergeCell ref="CH88:CW89"/>
    <mergeCell ref="CX88:DK89"/>
    <mergeCell ref="AO89:CD89"/>
    <mergeCell ref="AC82:AE82"/>
    <mergeCell ref="AG82:BT82"/>
    <mergeCell ref="BU82:CH82"/>
    <mergeCell ref="CI82:CQ82"/>
    <mergeCell ref="BU83:CH83"/>
    <mergeCell ref="CI83:CQ83"/>
    <mergeCell ref="AC80:AE80"/>
    <mergeCell ref="AG80:BT80"/>
    <mergeCell ref="BU80:CH80"/>
    <mergeCell ref="CI80:CQ80"/>
    <mergeCell ref="AC81:AE81"/>
    <mergeCell ref="AG81:BT81"/>
    <mergeCell ref="BU81:CH81"/>
    <mergeCell ref="CI81:CQ81"/>
    <mergeCell ref="CI39:CQ39"/>
    <mergeCell ref="AC78:AE78"/>
    <mergeCell ref="AG78:BT78"/>
    <mergeCell ref="AC79:AE79"/>
    <mergeCell ref="AG79:BT79"/>
    <mergeCell ref="BU79:CH79"/>
    <mergeCell ref="CI79:CQ79"/>
    <mergeCell ref="AC46:AE46"/>
    <mergeCell ref="AG46:BT46"/>
    <mergeCell ref="BU46:CH46"/>
    <mergeCell ref="CI46:CQ46"/>
    <mergeCell ref="AC47:AE47"/>
    <mergeCell ref="AG51:CQ51"/>
    <mergeCell ref="BU78:CH78"/>
    <mergeCell ref="CI78:CQ78"/>
    <mergeCell ref="AC76:AE76"/>
    <mergeCell ref="AG76:BT76"/>
    <mergeCell ref="BU76:CH76"/>
    <mergeCell ref="CI76:CQ76"/>
    <mergeCell ref="AC77:AE77"/>
    <mergeCell ref="AG77:BT77"/>
    <mergeCell ref="BU77:CH77"/>
    <mergeCell ref="CI77:CQ77"/>
    <mergeCell ref="AC74:AE74"/>
    <mergeCell ref="AC75:AE75"/>
    <mergeCell ref="AG75:BT75"/>
    <mergeCell ref="BU75:CH75"/>
    <mergeCell ref="CI75:CQ75"/>
    <mergeCell ref="AC72:AE72"/>
    <mergeCell ref="AG72:BT72"/>
    <mergeCell ref="BU72:CH72"/>
    <mergeCell ref="CI72:CQ72"/>
    <mergeCell ref="AC73:AE73"/>
    <mergeCell ref="AG73:BT73"/>
    <mergeCell ref="BU73:CH73"/>
    <mergeCell ref="CI73:CQ73"/>
    <mergeCell ref="AG74:BT74"/>
    <mergeCell ref="AC70:AE70"/>
    <mergeCell ref="AG70:BT70"/>
    <mergeCell ref="BU70:CH70"/>
    <mergeCell ref="CI70:CQ70"/>
    <mergeCell ref="AC71:AE71"/>
    <mergeCell ref="AG71:BT71"/>
    <mergeCell ref="BU71:CH71"/>
    <mergeCell ref="CI71:CQ71"/>
    <mergeCell ref="AC68:AE68"/>
    <mergeCell ref="AG68:BT68"/>
    <mergeCell ref="BU68:CH68"/>
    <mergeCell ref="CI68:CQ68"/>
    <mergeCell ref="AC69:AE69"/>
    <mergeCell ref="AG69:BT69"/>
    <mergeCell ref="BU69:CH69"/>
    <mergeCell ref="CI69:CQ69"/>
    <mergeCell ref="AC66:AE66"/>
    <mergeCell ref="AG66:BT66"/>
    <mergeCell ref="BU66:CH66"/>
    <mergeCell ref="CI66:CQ66"/>
    <mergeCell ref="AC67:AE67"/>
    <mergeCell ref="AG67:BT67"/>
    <mergeCell ref="BU67:CH67"/>
    <mergeCell ref="CI67:CQ67"/>
    <mergeCell ref="AC64:AE64"/>
    <mergeCell ref="AG64:BT64"/>
    <mergeCell ref="BU64:CH64"/>
    <mergeCell ref="CI64:CQ64"/>
    <mergeCell ref="AC65:AE65"/>
    <mergeCell ref="AG65:BT65"/>
    <mergeCell ref="BU65:CH65"/>
    <mergeCell ref="CI65:CQ65"/>
    <mergeCell ref="AC62:AE62"/>
    <mergeCell ref="AG62:BT62"/>
    <mergeCell ref="BU62:CH62"/>
    <mergeCell ref="CI62:CQ62"/>
    <mergeCell ref="AC63:AE63"/>
    <mergeCell ref="AG63:BT63"/>
    <mergeCell ref="BU63:CH63"/>
    <mergeCell ref="CI63:CQ63"/>
    <mergeCell ref="AC60:AE60"/>
    <mergeCell ref="AG60:BT60"/>
    <mergeCell ref="BU60:CH60"/>
    <mergeCell ref="CI60:CQ60"/>
    <mergeCell ref="AC61:AE61"/>
    <mergeCell ref="AG61:BT61"/>
    <mergeCell ref="BU61:CH61"/>
    <mergeCell ref="CI61:CQ61"/>
    <mergeCell ref="AC58:AE58"/>
    <mergeCell ref="AG58:BT58"/>
    <mergeCell ref="BU58:CH58"/>
    <mergeCell ref="CI58:CQ58"/>
    <mergeCell ref="AC59:AE59"/>
    <mergeCell ref="AG59:BT59"/>
    <mergeCell ref="BU59:CH59"/>
    <mergeCell ref="CI59:CQ59"/>
    <mergeCell ref="AC56:AE56"/>
    <mergeCell ref="AG56:BT56"/>
    <mergeCell ref="BU56:CH56"/>
    <mergeCell ref="CI56:CQ56"/>
    <mergeCell ref="AC57:AE57"/>
    <mergeCell ref="AG57:BT57"/>
    <mergeCell ref="BU57:CH57"/>
    <mergeCell ref="CI57:CQ57"/>
    <mergeCell ref="AC54:AE54"/>
    <mergeCell ref="AG54:BT54"/>
    <mergeCell ref="BU54:CH54"/>
    <mergeCell ref="CI54:CQ54"/>
    <mergeCell ref="AC55:AE55"/>
    <mergeCell ref="AG55:BT55"/>
    <mergeCell ref="BU55:CH55"/>
    <mergeCell ref="CI55:CQ55"/>
    <mergeCell ref="AG52:BT52"/>
    <mergeCell ref="BU52:CH52"/>
    <mergeCell ref="CI52:CQ52"/>
    <mergeCell ref="AC53:AE53"/>
    <mergeCell ref="AG53:BT53"/>
    <mergeCell ref="BU53:CH53"/>
    <mergeCell ref="CI53:CQ53"/>
    <mergeCell ref="AC48:AE48"/>
    <mergeCell ref="AG48:BT48"/>
    <mergeCell ref="BU48:CH48"/>
    <mergeCell ref="CI48:CQ48"/>
    <mergeCell ref="BU49:CH49"/>
    <mergeCell ref="CI49:CQ49"/>
    <mergeCell ref="BU44:CH44"/>
    <mergeCell ref="CI44:CQ44"/>
    <mergeCell ref="AG47:BT47"/>
    <mergeCell ref="BU47:CH47"/>
    <mergeCell ref="CI47:CQ47"/>
    <mergeCell ref="AC44:AE44"/>
    <mergeCell ref="AG44:BT44"/>
    <mergeCell ref="AC45:AE45"/>
    <mergeCell ref="AG45:BT45"/>
    <mergeCell ref="BU45:CH45"/>
    <mergeCell ref="CI45:CQ45"/>
    <mergeCell ref="AC39:AE39"/>
    <mergeCell ref="AC32:AE32"/>
    <mergeCell ref="AG32:BT32"/>
    <mergeCell ref="BU32:CH32"/>
    <mergeCell ref="CI32:CQ32"/>
    <mergeCell ref="AC33:AE33"/>
    <mergeCell ref="AG33:BT33"/>
    <mergeCell ref="BU33:CH33"/>
    <mergeCell ref="CI33:CQ33"/>
    <mergeCell ref="AC38:AE38"/>
    <mergeCell ref="AC34:AE34"/>
    <mergeCell ref="AG34:BT34"/>
    <mergeCell ref="BU34:CH34"/>
    <mergeCell ref="CI34:CQ34"/>
    <mergeCell ref="BU35:CH35"/>
    <mergeCell ref="CI35:CQ35"/>
    <mergeCell ref="AC35:AE35"/>
    <mergeCell ref="AG35:BT35"/>
    <mergeCell ref="AC36:AE36"/>
    <mergeCell ref="AG36:BT36"/>
    <mergeCell ref="BU36:CH36"/>
    <mergeCell ref="CI36:CQ36"/>
    <mergeCell ref="AC37:AE37"/>
    <mergeCell ref="AG37:BT37"/>
    <mergeCell ref="AC30:AE30"/>
    <mergeCell ref="AG30:BT30"/>
    <mergeCell ref="BU30:CH30"/>
    <mergeCell ref="CI30:CQ30"/>
    <mergeCell ref="AC31:AE31"/>
    <mergeCell ref="AG31:BT31"/>
    <mergeCell ref="BU31:CH31"/>
    <mergeCell ref="CI31:CQ31"/>
    <mergeCell ref="AC28:AE28"/>
    <mergeCell ref="AG28:BT28"/>
    <mergeCell ref="BU28:CH28"/>
    <mergeCell ref="CI28:CQ28"/>
    <mergeCell ref="AC29:AE29"/>
    <mergeCell ref="AG29:BT29"/>
    <mergeCell ref="BU29:CH29"/>
    <mergeCell ref="CI29:CQ29"/>
    <mergeCell ref="AC26:AE26"/>
    <mergeCell ref="AG26:BT26"/>
    <mergeCell ref="BU26:CH26"/>
    <mergeCell ref="CI26:CQ26"/>
    <mergeCell ref="AC27:AE27"/>
    <mergeCell ref="AG27:BT27"/>
    <mergeCell ref="BU27:CH27"/>
    <mergeCell ref="CI27:CQ27"/>
    <mergeCell ref="AC24:AE24"/>
    <mergeCell ref="AG24:BT24"/>
    <mergeCell ref="BU24:CH24"/>
    <mergeCell ref="CI24:CQ24"/>
    <mergeCell ref="AC25:AE25"/>
    <mergeCell ref="AG25:BT25"/>
    <mergeCell ref="BU25:CH25"/>
    <mergeCell ref="CI25:CQ25"/>
    <mergeCell ref="AC22:AE22"/>
    <mergeCell ref="AG22:BT22"/>
    <mergeCell ref="BU22:CH22"/>
    <mergeCell ref="CI22:CQ22"/>
    <mergeCell ref="AC23:AE23"/>
    <mergeCell ref="AG23:BT23"/>
    <mergeCell ref="BU23:CH23"/>
    <mergeCell ref="CI23:CQ23"/>
    <mergeCell ref="AC20:AE20"/>
    <mergeCell ref="AG20:BT20"/>
    <mergeCell ref="BU20:CH20"/>
    <mergeCell ref="CI20:CQ20"/>
    <mergeCell ref="AC21:AE21"/>
    <mergeCell ref="AG21:BT21"/>
    <mergeCell ref="BU21:CH21"/>
    <mergeCell ref="CI21:CQ21"/>
    <mergeCell ref="AC18:AE18"/>
    <mergeCell ref="AG18:BT18"/>
    <mergeCell ref="BU18:CH18"/>
    <mergeCell ref="CI18:CQ18"/>
    <mergeCell ref="AC19:AE19"/>
    <mergeCell ref="AG19:BT19"/>
    <mergeCell ref="BU19:CH19"/>
    <mergeCell ref="CI19:CQ19"/>
    <mergeCell ref="AG11:BT11"/>
    <mergeCell ref="BU11:CH11"/>
    <mergeCell ref="CI11:CQ11"/>
    <mergeCell ref="AC16:AE16"/>
    <mergeCell ref="AG16:BT16"/>
    <mergeCell ref="BU16:CH16"/>
    <mergeCell ref="CI16:CQ16"/>
    <mergeCell ref="AC17:AE17"/>
    <mergeCell ref="AG17:BT17"/>
    <mergeCell ref="BU17:CH17"/>
    <mergeCell ref="CI17:CQ17"/>
    <mergeCell ref="AC14:AE14"/>
    <mergeCell ref="AG14:BT14"/>
    <mergeCell ref="BU14:CH14"/>
    <mergeCell ref="CI14:CQ14"/>
    <mergeCell ref="AC15:AE15"/>
    <mergeCell ref="AG15:BT15"/>
    <mergeCell ref="BU15:CH15"/>
    <mergeCell ref="CI15:CQ15"/>
    <mergeCell ref="AF129:CC130"/>
    <mergeCell ref="AG9:BT9"/>
    <mergeCell ref="BU9:CH9"/>
    <mergeCell ref="CI9:CQ9"/>
    <mergeCell ref="AG8:CQ8"/>
    <mergeCell ref="CP6:DJ7"/>
    <mergeCell ref="BU37:CH37"/>
    <mergeCell ref="CI37:CQ37"/>
    <mergeCell ref="BU74:CH74"/>
    <mergeCell ref="CI74:CQ74"/>
    <mergeCell ref="AG43:BT43"/>
    <mergeCell ref="BU43:CH43"/>
    <mergeCell ref="CI43:CQ43"/>
    <mergeCell ref="AG42:CQ42"/>
    <mergeCell ref="BU40:CH40"/>
    <mergeCell ref="CI40:CQ40"/>
    <mergeCell ref="AG38:BT38"/>
    <mergeCell ref="BU38:CH38"/>
    <mergeCell ref="CI38:CQ38"/>
    <mergeCell ref="AG39:BT39"/>
    <mergeCell ref="BU39:CH39"/>
    <mergeCell ref="CP4:DJ5"/>
    <mergeCell ref="AD4:BQ5"/>
    <mergeCell ref="BR4:CO5"/>
    <mergeCell ref="AD6:BQ7"/>
    <mergeCell ref="BR6:CO7"/>
    <mergeCell ref="AC12:AE12"/>
    <mergeCell ref="AG12:BT12"/>
    <mergeCell ref="BU12:CH12"/>
    <mergeCell ref="CI12:CQ12"/>
    <mergeCell ref="AC13:AE13"/>
    <mergeCell ref="AG13:BT13"/>
    <mergeCell ref="BU13:CH13"/>
    <mergeCell ref="CI13:CQ13"/>
    <mergeCell ref="AC10:AE10"/>
    <mergeCell ref="AG10:BT10"/>
    <mergeCell ref="BU10:CH10"/>
    <mergeCell ref="CI10:CQ10"/>
    <mergeCell ref="AC11:AE11"/>
  </mergeCells>
  <pageMargins left="0" right="0" top="0.78740157480314965" bottom="0.78740157480314965" header="0.31496062992125984" footer="0.31496062992125984"/>
  <pageSetup paperSize="9" orientation="portrait" horizontalDpi="0" verticalDpi="0" r:id="rId1"/>
  <rowBreaks count="2" manualBreakCount="2">
    <brk id="41" min="28" max="114" man="1"/>
    <brk id="84" min="28" max="1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autoPageBreaks="0"/>
  </sheetPr>
  <dimension ref="AC3:DL143"/>
  <sheetViews>
    <sheetView showGridLines="0" showRowColHeaders="0" showZeros="0" topLeftCell="A6" workbookViewId="0">
      <selection activeCell="AD6" sqref="AD6:BQ7"/>
    </sheetView>
  </sheetViews>
  <sheetFormatPr defaultColWidth="1.140625" defaultRowHeight="11.25" x14ac:dyDescent="0.2"/>
  <cols>
    <col min="1" max="16384" width="1.140625" style="3"/>
  </cols>
  <sheetData>
    <row r="3" spans="29:114" ht="12" thickBot="1" x14ac:dyDescent="0.25"/>
    <row r="4" spans="29:114" ht="11.25" customHeight="1" x14ac:dyDescent="0.2">
      <c r="AD4" s="27" t="s">
        <v>13</v>
      </c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9"/>
      <c r="BR4" s="27" t="s">
        <v>80</v>
      </c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9"/>
      <c r="CP4" s="27" t="s">
        <v>14</v>
      </c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9"/>
    </row>
    <row r="5" spans="29:114" ht="12" customHeight="1" thickBot="1" x14ac:dyDescent="0.25">
      <c r="AD5" s="30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2"/>
      <c r="BR5" s="30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2"/>
      <c r="CP5" s="30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2"/>
    </row>
    <row r="6" spans="29:114" ht="11.25" customHeight="1" x14ac:dyDescent="0.2">
      <c r="AD6" s="21">
        <f>+JANEIRO!AD6</f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3"/>
      <c r="BR6" s="33">
        <f>+JANEIRO!BR6</f>
        <v>0</v>
      </c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5"/>
      <c r="CP6" s="113">
        <f>+JANEIRO!CP6</f>
        <v>0</v>
      </c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5"/>
    </row>
    <row r="7" spans="29:114" ht="12" customHeight="1" thickBot="1" x14ac:dyDescent="0.25">
      <c r="AD7" s="24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6"/>
      <c r="BR7" s="36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8"/>
      <c r="CP7" s="116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8"/>
    </row>
    <row r="8" spans="29:114" ht="12" thickBot="1" x14ac:dyDescent="0.25">
      <c r="AG8" s="44" t="s">
        <v>12</v>
      </c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</row>
    <row r="9" spans="29:114" x14ac:dyDescent="0.2">
      <c r="AG9" s="42" t="s">
        <v>13</v>
      </c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 t="s">
        <v>16</v>
      </c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 t="s">
        <v>15</v>
      </c>
      <c r="CJ9" s="41"/>
      <c r="CK9" s="41"/>
      <c r="CL9" s="41"/>
      <c r="CM9" s="41"/>
      <c r="CN9" s="41"/>
      <c r="CO9" s="41"/>
      <c r="CP9" s="41"/>
      <c r="CQ9" s="43"/>
    </row>
    <row r="10" spans="29:114" ht="11.25" customHeight="1" x14ac:dyDescent="0.2">
      <c r="AC10" s="44">
        <v>1</v>
      </c>
      <c r="AD10" s="44"/>
      <c r="AE10" s="44"/>
      <c r="AG10" s="45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7"/>
      <c r="CJ10" s="47"/>
      <c r="CK10" s="47"/>
      <c r="CL10" s="47"/>
      <c r="CM10" s="47"/>
      <c r="CN10" s="47"/>
      <c r="CO10" s="47"/>
      <c r="CP10" s="47"/>
      <c r="CQ10" s="48"/>
    </row>
    <row r="11" spans="29:114" x14ac:dyDescent="0.2">
      <c r="AC11" s="44">
        <f>+AC10+1</f>
        <v>2</v>
      </c>
      <c r="AD11" s="44"/>
      <c r="AE11" s="44"/>
      <c r="AG11" s="45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7"/>
      <c r="CJ11" s="47"/>
      <c r="CK11" s="47"/>
      <c r="CL11" s="47"/>
      <c r="CM11" s="47"/>
      <c r="CN11" s="47"/>
      <c r="CO11" s="47"/>
      <c r="CP11" s="47"/>
      <c r="CQ11" s="48"/>
    </row>
    <row r="12" spans="29:114" x14ac:dyDescent="0.2">
      <c r="AC12" s="44">
        <f t="shared" ref="AC12:AC39" si="0">+AC11+1</f>
        <v>3</v>
      </c>
      <c r="AD12" s="44"/>
      <c r="AE12" s="44"/>
      <c r="AG12" s="45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7"/>
      <c r="CJ12" s="47"/>
      <c r="CK12" s="47"/>
      <c r="CL12" s="47"/>
      <c r="CM12" s="47"/>
      <c r="CN12" s="47"/>
      <c r="CO12" s="47"/>
      <c r="CP12" s="47"/>
      <c r="CQ12" s="48"/>
    </row>
    <row r="13" spans="29:114" x14ac:dyDescent="0.2">
      <c r="AC13" s="44">
        <f t="shared" si="0"/>
        <v>4</v>
      </c>
      <c r="AD13" s="44"/>
      <c r="AE13" s="44"/>
      <c r="AG13" s="45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7"/>
      <c r="CJ13" s="47"/>
      <c r="CK13" s="47"/>
      <c r="CL13" s="47"/>
      <c r="CM13" s="47"/>
      <c r="CN13" s="47"/>
      <c r="CO13" s="47"/>
      <c r="CP13" s="47"/>
      <c r="CQ13" s="48"/>
    </row>
    <row r="14" spans="29:114" x14ac:dyDescent="0.2">
      <c r="AC14" s="44">
        <f t="shared" si="0"/>
        <v>5</v>
      </c>
      <c r="AD14" s="44"/>
      <c r="AE14" s="44"/>
      <c r="AG14" s="45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7"/>
      <c r="CJ14" s="47"/>
      <c r="CK14" s="47"/>
      <c r="CL14" s="47"/>
      <c r="CM14" s="47"/>
      <c r="CN14" s="47"/>
      <c r="CO14" s="47"/>
      <c r="CP14" s="47"/>
      <c r="CQ14" s="48"/>
    </row>
    <row r="15" spans="29:114" x14ac:dyDescent="0.2">
      <c r="AC15" s="44">
        <f t="shared" si="0"/>
        <v>6</v>
      </c>
      <c r="AD15" s="44"/>
      <c r="AE15" s="44"/>
      <c r="AG15" s="45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7"/>
      <c r="CJ15" s="47"/>
      <c r="CK15" s="47"/>
      <c r="CL15" s="47"/>
      <c r="CM15" s="47"/>
      <c r="CN15" s="47"/>
      <c r="CO15" s="47"/>
      <c r="CP15" s="47"/>
      <c r="CQ15" s="48"/>
    </row>
    <row r="16" spans="29:114" x14ac:dyDescent="0.2">
      <c r="AC16" s="44">
        <f t="shared" si="0"/>
        <v>7</v>
      </c>
      <c r="AD16" s="44"/>
      <c r="AE16" s="44"/>
      <c r="AG16" s="45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7"/>
      <c r="CJ16" s="47"/>
      <c r="CK16" s="47"/>
      <c r="CL16" s="47"/>
      <c r="CM16" s="47"/>
      <c r="CN16" s="47"/>
      <c r="CO16" s="47"/>
      <c r="CP16" s="47"/>
      <c r="CQ16" s="48"/>
    </row>
    <row r="17" spans="29:95" x14ac:dyDescent="0.2">
      <c r="AC17" s="44">
        <f t="shared" si="0"/>
        <v>8</v>
      </c>
      <c r="AD17" s="44"/>
      <c r="AE17" s="44"/>
      <c r="AG17" s="45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7"/>
      <c r="CJ17" s="47"/>
      <c r="CK17" s="47"/>
      <c r="CL17" s="47"/>
      <c r="CM17" s="47"/>
      <c r="CN17" s="47"/>
      <c r="CO17" s="47"/>
      <c r="CP17" s="47"/>
      <c r="CQ17" s="48"/>
    </row>
    <row r="18" spans="29:95" x14ac:dyDescent="0.2">
      <c r="AC18" s="44">
        <f t="shared" si="0"/>
        <v>9</v>
      </c>
      <c r="AD18" s="44"/>
      <c r="AE18" s="44"/>
      <c r="AG18" s="45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7"/>
      <c r="CJ18" s="47"/>
      <c r="CK18" s="47"/>
      <c r="CL18" s="47"/>
      <c r="CM18" s="47"/>
      <c r="CN18" s="47"/>
      <c r="CO18" s="47"/>
      <c r="CP18" s="47"/>
      <c r="CQ18" s="48"/>
    </row>
    <row r="19" spans="29:95" x14ac:dyDescent="0.2">
      <c r="AC19" s="44">
        <f t="shared" si="0"/>
        <v>10</v>
      </c>
      <c r="AD19" s="44"/>
      <c r="AE19" s="44"/>
      <c r="AG19" s="45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7"/>
      <c r="CJ19" s="47"/>
      <c r="CK19" s="47"/>
      <c r="CL19" s="47"/>
      <c r="CM19" s="47"/>
      <c r="CN19" s="47"/>
      <c r="CO19" s="47"/>
      <c r="CP19" s="47"/>
      <c r="CQ19" s="48"/>
    </row>
    <row r="20" spans="29:95" x14ac:dyDescent="0.2">
      <c r="AC20" s="44">
        <f t="shared" si="0"/>
        <v>11</v>
      </c>
      <c r="AD20" s="44"/>
      <c r="AE20" s="44"/>
      <c r="AG20" s="45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7"/>
      <c r="CJ20" s="47"/>
      <c r="CK20" s="47"/>
      <c r="CL20" s="47"/>
      <c r="CM20" s="47"/>
      <c r="CN20" s="47"/>
      <c r="CO20" s="47"/>
      <c r="CP20" s="47"/>
      <c r="CQ20" s="48"/>
    </row>
    <row r="21" spans="29:95" x14ac:dyDescent="0.2">
      <c r="AC21" s="44">
        <f t="shared" si="0"/>
        <v>12</v>
      </c>
      <c r="AD21" s="44"/>
      <c r="AE21" s="44"/>
      <c r="AG21" s="45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7"/>
      <c r="CJ21" s="47"/>
      <c r="CK21" s="47"/>
      <c r="CL21" s="47"/>
      <c r="CM21" s="47"/>
      <c r="CN21" s="47"/>
      <c r="CO21" s="47"/>
      <c r="CP21" s="47"/>
      <c r="CQ21" s="48"/>
    </row>
    <row r="22" spans="29:95" x14ac:dyDescent="0.2">
      <c r="AC22" s="44">
        <f t="shared" si="0"/>
        <v>13</v>
      </c>
      <c r="AD22" s="44"/>
      <c r="AE22" s="44"/>
      <c r="AG22" s="45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7"/>
      <c r="CJ22" s="47"/>
      <c r="CK22" s="47"/>
      <c r="CL22" s="47"/>
      <c r="CM22" s="47"/>
      <c r="CN22" s="47"/>
      <c r="CO22" s="47"/>
      <c r="CP22" s="47"/>
      <c r="CQ22" s="48"/>
    </row>
    <row r="23" spans="29:95" x14ac:dyDescent="0.2">
      <c r="AC23" s="44">
        <f t="shared" si="0"/>
        <v>14</v>
      </c>
      <c r="AD23" s="44"/>
      <c r="AE23" s="44"/>
      <c r="AG23" s="45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7"/>
      <c r="CJ23" s="47"/>
      <c r="CK23" s="47"/>
      <c r="CL23" s="47"/>
      <c r="CM23" s="47"/>
      <c r="CN23" s="47"/>
      <c r="CO23" s="47"/>
      <c r="CP23" s="47"/>
      <c r="CQ23" s="48"/>
    </row>
    <row r="24" spans="29:95" x14ac:dyDescent="0.2">
      <c r="AC24" s="44">
        <f t="shared" si="0"/>
        <v>15</v>
      </c>
      <c r="AD24" s="44"/>
      <c r="AE24" s="44"/>
      <c r="AG24" s="45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7"/>
      <c r="CJ24" s="47"/>
      <c r="CK24" s="47"/>
      <c r="CL24" s="47"/>
      <c r="CM24" s="47"/>
      <c r="CN24" s="47"/>
      <c r="CO24" s="47"/>
      <c r="CP24" s="47"/>
      <c r="CQ24" s="48"/>
    </row>
    <row r="25" spans="29:95" x14ac:dyDescent="0.2">
      <c r="AC25" s="44">
        <f t="shared" si="0"/>
        <v>16</v>
      </c>
      <c r="AD25" s="44"/>
      <c r="AE25" s="44"/>
      <c r="AG25" s="45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7"/>
      <c r="CJ25" s="47"/>
      <c r="CK25" s="47"/>
      <c r="CL25" s="47"/>
      <c r="CM25" s="47"/>
      <c r="CN25" s="47"/>
      <c r="CO25" s="47"/>
      <c r="CP25" s="47"/>
      <c r="CQ25" s="48"/>
    </row>
    <row r="26" spans="29:95" x14ac:dyDescent="0.2">
      <c r="AC26" s="44">
        <f t="shared" si="0"/>
        <v>17</v>
      </c>
      <c r="AD26" s="44"/>
      <c r="AE26" s="44"/>
      <c r="AG26" s="45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7"/>
      <c r="CJ26" s="47"/>
      <c r="CK26" s="47"/>
      <c r="CL26" s="47"/>
      <c r="CM26" s="47"/>
      <c r="CN26" s="47"/>
      <c r="CO26" s="47"/>
      <c r="CP26" s="47"/>
      <c r="CQ26" s="48"/>
    </row>
    <row r="27" spans="29:95" x14ac:dyDescent="0.2">
      <c r="AC27" s="44">
        <f t="shared" si="0"/>
        <v>18</v>
      </c>
      <c r="AD27" s="44"/>
      <c r="AE27" s="44"/>
      <c r="AG27" s="45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7"/>
      <c r="CJ27" s="47"/>
      <c r="CK27" s="47"/>
      <c r="CL27" s="47"/>
      <c r="CM27" s="47"/>
      <c r="CN27" s="47"/>
      <c r="CO27" s="47"/>
      <c r="CP27" s="47"/>
      <c r="CQ27" s="48"/>
    </row>
    <row r="28" spans="29:95" x14ac:dyDescent="0.2">
      <c r="AC28" s="44">
        <f t="shared" si="0"/>
        <v>19</v>
      </c>
      <c r="AD28" s="44"/>
      <c r="AE28" s="44"/>
      <c r="AG28" s="45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7"/>
      <c r="CJ28" s="47"/>
      <c r="CK28" s="47"/>
      <c r="CL28" s="47"/>
      <c r="CM28" s="47"/>
      <c r="CN28" s="47"/>
      <c r="CO28" s="47"/>
      <c r="CP28" s="47"/>
      <c r="CQ28" s="48"/>
    </row>
    <row r="29" spans="29:95" x14ac:dyDescent="0.2">
      <c r="AC29" s="44">
        <f t="shared" si="0"/>
        <v>20</v>
      </c>
      <c r="AD29" s="44"/>
      <c r="AE29" s="44"/>
      <c r="AG29" s="45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7"/>
      <c r="CJ29" s="47"/>
      <c r="CK29" s="47"/>
      <c r="CL29" s="47"/>
      <c r="CM29" s="47"/>
      <c r="CN29" s="47"/>
      <c r="CO29" s="47"/>
      <c r="CP29" s="47"/>
      <c r="CQ29" s="48"/>
    </row>
    <row r="30" spans="29:95" x14ac:dyDescent="0.2">
      <c r="AC30" s="44">
        <f t="shared" si="0"/>
        <v>21</v>
      </c>
      <c r="AD30" s="44"/>
      <c r="AE30" s="44"/>
      <c r="AG30" s="45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7"/>
      <c r="CJ30" s="47"/>
      <c r="CK30" s="47"/>
      <c r="CL30" s="47"/>
      <c r="CM30" s="47"/>
      <c r="CN30" s="47"/>
      <c r="CO30" s="47"/>
      <c r="CP30" s="47"/>
      <c r="CQ30" s="48"/>
    </row>
    <row r="31" spans="29:95" x14ac:dyDescent="0.2">
      <c r="AC31" s="44">
        <f t="shared" si="0"/>
        <v>22</v>
      </c>
      <c r="AD31" s="44"/>
      <c r="AE31" s="44"/>
      <c r="AG31" s="45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7"/>
      <c r="CJ31" s="47"/>
      <c r="CK31" s="47"/>
      <c r="CL31" s="47"/>
      <c r="CM31" s="47"/>
      <c r="CN31" s="47"/>
      <c r="CO31" s="47"/>
      <c r="CP31" s="47"/>
      <c r="CQ31" s="48"/>
    </row>
    <row r="32" spans="29:95" x14ac:dyDescent="0.2">
      <c r="AC32" s="44">
        <f t="shared" si="0"/>
        <v>23</v>
      </c>
      <c r="AD32" s="44"/>
      <c r="AE32" s="44"/>
      <c r="AG32" s="45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7"/>
      <c r="CJ32" s="47"/>
      <c r="CK32" s="47"/>
      <c r="CL32" s="47"/>
      <c r="CM32" s="47"/>
      <c r="CN32" s="47"/>
      <c r="CO32" s="47"/>
      <c r="CP32" s="47"/>
      <c r="CQ32" s="48"/>
    </row>
    <row r="33" spans="29:95" x14ac:dyDescent="0.2">
      <c r="AC33" s="44">
        <f t="shared" si="0"/>
        <v>24</v>
      </c>
      <c r="AD33" s="44"/>
      <c r="AE33" s="44"/>
      <c r="AG33" s="45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7"/>
      <c r="CJ33" s="47"/>
      <c r="CK33" s="47"/>
      <c r="CL33" s="47"/>
      <c r="CM33" s="47"/>
      <c r="CN33" s="47"/>
      <c r="CO33" s="47"/>
      <c r="CP33" s="47"/>
      <c r="CQ33" s="48"/>
    </row>
    <row r="34" spans="29:95" x14ac:dyDescent="0.2">
      <c r="AC34" s="44">
        <f t="shared" si="0"/>
        <v>25</v>
      </c>
      <c r="AD34" s="44"/>
      <c r="AE34" s="44"/>
      <c r="AG34" s="45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7"/>
      <c r="CJ34" s="47"/>
      <c r="CK34" s="47"/>
      <c r="CL34" s="47"/>
      <c r="CM34" s="47"/>
      <c r="CN34" s="47"/>
      <c r="CO34" s="47"/>
      <c r="CP34" s="47"/>
      <c r="CQ34" s="48"/>
    </row>
    <row r="35" spans="29:95" x14ac:dyDescent="0.2">
      <c r="AC35" s="44">
        <f t="shared" si="0"/>
        <v>26</v>
      </c>
      <c r="AD35" s="44"/>
      <c r="AE35" s="44"/>
      <c r="AG35" s="45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7"/>
      <c r="CJ35" s="47"/>
      <c r="CK35" s="47"/>
      <c r="CL35" s="47"/>
      <c r="CM35" s="47"/>
      <c r="CN35" s="47"/>
      <c r="CO35" s="47"/>
      <c r="CP35" s="47"/>
      <c r="CQ35" s="48"/>
    </row>
    <row r="36" spans="29:95" x14ac:dyDescent="0.2">
      <c r="AC36" s="44">
        <f t="shared" si="0"/>
        <v>27</v>
      </c>
      <c r="AD36" s="44"/>
      <c r="AE36" s="44"/>
      <c r="AG36" s="45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7"/>
      <c r="CJ36" s="47"/>
      <c r="CK36" s="47"/>
      <c r="CL36" s="47"/>
      <c r="CM36" s="47"/>
      <c r="CN36" s="47"/>
      <c r="CO36" s="47"/>
      <c r="CP36" s="47"/>
      <c r="CQ36" s="48"/>
    </row>
    <row r="37" spans="29:95" x14ac:dyDescent="0.2">
      <c r="AC37" s="44">
        <f t="shared" si="0"/>
        <v>28</v>
      </c>
      <c r="AD37" s="44"/>
      <c r="AE37" s="44"/>
      <c r="AG37" s="45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7"/>
      <c r="CJ37" s="47"/>
      <c r="CK37" s="47"/>
      <c r="CL37" s="47"/>
      <c r="CM37" s="47"/>
      <c r="CN37" s="47"/>
      <c r="CO37" s="47"/>
      <c r="CP37" s="47"/>
      <c r="CQ37" s="48"/>
    </row>
    <row r="38" spans="29:95" x14ac:dyDescent="0.2">
      <c r="AC38" s="44">
        <f t="shared" si="0"/>
        <v>29</v>
      </c>
      <c r="AD38" s="44"/>
      <c r="AE38" s="44"/>
      <c r="AG38" s="45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7"/>
      <c r="CJ38" s="47"/>
      <c r="CK38" s="47"/>
      <c r="CL38" s="47"/>
      <c r="CM38" s="47"/>
      <c r="CN38" s="47"/>
      <c r="CO38" s="47"/>
      <c r="CP38" s="47"/>
      <c r="CQ38" s="48"/>
    </row>
    <row r="39" spans="29:95" ht="12" thickBot="1" x14ac:dyDescent="0.25">
      <c r="AC39" s="44">
        <f t="shared" si="0"/>
        <v>30</v>
      </c>
      <c r="AD39" s="44"/>
      <c r="AE39" s="44"/>
      <c r="AG39" s="52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5"/>
      <c r="CJ39" s="55"/>
      <c r="CK39" s="55"/>
      <c r="CL39" s="55"/>
      <c r="CM39" s="55"/>
      <c r="CN39" s="55"/>
      <c r="CO39" s="55"/>
      <c r="CP39" s="55"/>
      <c r="CQ39" s="56"/>
    </row>
    <row r="40" spans="29:95" ht="15" customHeight="1" thickBot="1" x14ac:dyDescent="0.25"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50" t="s">
        <v>17</v>
      </c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1">
        <f>SUM(CI10:CQ39)</f>
        <v>0</v>
      </c>
      <c r="CJ40" s="51"/>
      <c r="CK40" s="51"/>
      <c r="CL40" s="51"/>
      <c r="CM40" s="51"/>
      <c r="CN40" s="51"/>
      <c r="CO40" s="51"/>
      <c r="CP40" s="51"/>
      <c r="CQ40" s="51"/>
    </row>
    <row r="42" spans="29:95" ht="12" thickBot="1" x14ac:dyDescent="0.25">
      <c r="AG42" s="44" t="s">
        <v>4</v>
      </c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</row>
    <row r="43" spans="29:95" x14ac:dyDescent="0.2">
      <c r="AG43" s="42" t="s">
        <v>13</v>
      </c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 t="s">
        <v>16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 t="s">
        <v>15</v>
      </c>
      <c r="CJ43" s="41"/>
      <c r="CK43" s="41"/>
      <c r="CL43" s="41"/>
      <c r="CM43" s="41"/>
      <c r="CN43" s="41"/>
      <c r="CO43" s="41"/>
      <c r="CP43" s="41"/>
      <c r="CQ43" s="43"/>
    </row>
    <row r="44" spans="29:95" x14ac:dyDescent="0.2">
      <c r="AC44" s="44">
        <v>1</v>
      </c>
      <c r="AD44" s="44"/>
      <c r="AE44" s="44"/>
      <c r="AG44" s="45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7"/>
      <c r="CJ44" s="47"/>
      <c r="CK44" s="47"/>
      <c r="CL44" s="47"/>
      <c r="CM44" s="47"/>
      <c r="CN44" s="47"/>
      <c r="CO44" s="47"/>
      <c r="CP44" s="47"/>
      <c r="CQ44" s="48"/>
    </row>
    <row r="45" spans="29:95" x14ac:dyDescent="0.2">
      <c r="AC45" s="44">
        <f>+AC44+1</f>
        <v>2</v>
      </c>
      <c r="AD45" s="44"/>
      <c r="AE45" s="44"/>
      <c r="AG45" s="45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7"/>
      <c r="CJ45" s="47"/>
      <c r="CK45" s="47"/>
      <c r="CL45" s="47"/>
      <c r="CM45" s="47"/>
      <c r="CN45" s="47"/>
      <c r="CO45" s="47"/>
      <c r="CP45" s="47"/>
      <c r="CQ45" s="48"/>
    </row>
    <row r="46" spans="29:95" x14ac:dyDescent="0.2">
      <c r="AC46" s="44">
        <f t="shared" ref="AC46:AC48" si="1">+AC45+1</f>
        <v>3</v>
      </c>
      <c r="AD46" s="44"/>
      <c r="AE46" s="44"/>
      <c r="AG46" s="45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7"/>
      <c r="CJ46" s="47"/>
      <c r="CK46" s="47"/>
      <c r="CL46" s="47"/>
      <c r="CM46" s="47"/>
      <c r="CN46" s="47"/>
      <c r="CO46" s="47"/>
      <c r="CP46" s="47"/>
      <c r="CQ46" s="48"/>
    </row>
    <row r="47" spans="29:95" x14ac:dyDescent="0.2">
      <c r="AC47" s="44">
        <f t="shared" si="1"/>
        <v>4</v>
      </c>
      <c r="AD47" s="44"/>
      <c r="AE47" s="44"/>
      <c r="AG47" s="45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7"/>
      <c r="CJ47" s="47"/>
      <c r="CK47" s="47"/>
      <c r="CL47" s="47"/>
      <c r="CM47" s="47"/>
      <c r="CN47" s="47"/>
      <c r="CO47" s="47"/>
      <c r="CP47" s="47"/>
      <c r="CQ47" s="48"/>
    </row>
    <row r="48" spans="29:95" ht="12" thickBot="1" x14ac:dyDescent="0.25">
      <c r="AC48" s="44">
        <f t="shared" si="1"/>
        <v>5</v>
      </c>
      <c r="AD48" s="44"/>
      <c r="AE48" s="44"/>
      <c r="AG48" s="52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5"/>
      <c r="CJ48" s="55"/>
      <c r="CK48" s="55"/>
      <c r="CL48" s="55"/>
      <c r="CM48" s="55"/>
      <c r="CN48" s="55"/>
      <c r="CO48" s="55"/>
      <c r="CP48" s="55"/>
      <c r="CQ48" s="56"/>
    </row>
    <row r="49" spans="29:95" ht="15" customHeight="1" thickBot="1" x14ac:dyDescent="0.25">
      <c r="BU49" s="50" t="s">
        <v>17</v>
      </c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1">
        <f>SUM(CI44:CQ48)</f>
        <v>0</v>
      </c>
      <c r="CJ49" s="51"/>
      <c r="CK49" s="51"/>
      <c r="CL49" s="51"/>
      <c r="CM49" s="51"/>
      <c r="CN49" s="51"/>
      <c r="CO49" s="51"/>
      <c r="CP49" s="51"/>
      <c r="CQ49" s="51"/>
    </row>
    <row r="51" spans="29:95" ht="12" thickBot="1" x14ac:dyDescent="0.25">
      <c r="AG51" s="44" t="s">
        <v>5</v>
      </c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</row>
    <row r="52" spans="29:95" x14ac:dyDescent="0.2">
      <c r="AG52" s="42" t="s">
        <v>13</v>
      </c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 t="s">
        <v>16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 t="s">
        <v>15</v>
      </c>
      <c r="CJ52" s="41"/>
      <c r="CK52" s="41"/>
      <c r="CL52" s="41"/>
      <c r="CM52" s="41"/>
      <c r="CN52" s="41"/>
      <c r="CO52" s="41"/>
      <c r="CP52" s="41"/>
      <c r="CQ52" s="43"/>
    </row>
    <row r="53" spans="29:95" x14ac:dyDescent="0.2">
      <c r="AC53" s="44">
        <v>1</v>
      </c>
      <c r="AD53" s="44"/>
      <c r="AE53" s="44"/>
      <c r="AG53" s="45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7"/>
      <c r="CJ53" s="47"/>
      <c r="CK53" s="47"/>
      <c r="CL53" s="47"/>
      <c r="CM53" s="47"/>
      <c r="CN53" s="47"/>
      <c r="CO53" s="47"/>
      <c r="CP53" s="47"/>
      <c r="CQ53" s="48"/>
    </row>
    <row r="54" spans="29:95" x14ac:dyDescent="0.2">
      <c r="AC54" s="44">
        <f>+AC53+1</f>
        <v>2</v>
      </c>
      <c r="AD54" s="44"/>
      <c r="AE54" s="44"/>
      <c r="AG54" s="45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7"/>
      <c r="CJ54" s="47"/>
      <c r="CK54" s="47"/>
      <c r="CL54" s="47"/>
      <c r="CM54" s="47"/>
      <c r="CN54" s="47"/>
      <c r="CO54" s="47"/>
      <c r="CP54" s="47"/>
      <c r="CQ54" s="48"/>
    </row>
    <row r="55" spans="29:95" x14ac:dyDescent="0.2">
      <c r="AC55" s="44">
        <f t="shared" ref="AC55:AC82" si="2">+AC54+1</f>
        <v>3</v>
      </c>
      <c r="AD55" s="44"/>
      <c r="AE55" s="44"/>
      <c r="AG55" s="45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7"/>
      <c r="CJ55" s="47"/>
      <c r="CK55" s="47"/>
      <c r="CL55" s="47"/>
      <c r="CM55" s="47"/>
      <c r="CN55" s="47"/>
      <c r="CO55" s="47"/>
      <c r="CP55" s="47"/>
      <c r="CQ55" s="48"/>
    </row>
    <row r="56" spans="29:95" x14ac:dyDescent="0.2">
      <c r="AC56" s="44">
        <f t="shared" si="2"/>
        <v>4</v>
      </c>
      <c r="AD56" s="44"/>
      <c r="AE56" s="44"/>
      <c r="AG56" s="45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7"/>
      <c r="CJ56" s="47"/>
      <c r="CK56" s="47"/>
      <c r="CL56" s="47"/>
      <c r="CM56" s="47"/>
      <c r="CN56" s="47"/>
      <c r="CO56" s="47"/>
      <c r="CP56" s="47"/>
      <c r="CQ56" s="48"/>
    </row>
    <row r="57" spans="29:95" x14ac:dyDescent="0.2">
      <c r="AC57" s="44">
        <f t="shared" si="2"/>
        <v>5</v>
      </c>
      <c r="AD57" s="44"/>
      <c r="AE57" s="44"/>
      <c r="AG57" s="45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7"/>
      <c r="CJ57" s="47"/>
      <c r="CK57" s="47"/>
      <c r="CL57" s="47"/>
      <c r="CM57" s="47"/>
      <c r="CN57" s="47"/>
      <c r="CO57" s="47"/>
      <c r="CP57" s="47"/>
      <c r="CQ57" s="48"/>
    </row>
    <row r="58" spans="29:95" x14ac:dyDescent="0.2">
      <c r="AC58" s="44">
        <f t="shared" si="2"/>
        <v>6</v>
      </c>
      <c r="AD58" s="44"/>
      <c r="AE58" s="44"/>
      <c r="AG58" s="45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7"/>
      <c r="CJ58" s="47"/>
      <c r="CK58" s="47"/>
      <c r="CL58" s="47"/>
      <c r="CM58" s="47"/>
      <c r="CN58" s="47"/>
      <c r="CO58" s="47"/>
      <c r="CP58" s="47"/>
      <c r="CQ58" s="48"/>
    </row>
    <row r="59" spans="29:95" x14ac:dyDescent="0.2">
      <c r="AC59" s="44">
        <f t="shared" si="2"/>
        <v>7</v>
      </c>
      <c r="AD59" s="44"/>
      <c r="AE59" s="44"/>
      <c r="AG59" s="45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7"/>
      <c r="CJ59" s="47"/>
      <c r="CK59" s="47"/>
      <c r="CL59" s="47"/>
      <c r="CM59" s="47"/>
      <c r="CN59" s="47"/>
      <c r="CO59" s="47"/>
      <c r="CP59" s="47"/>
      <c r="CQ59" s="48"/>
    </row>
    <row r="60" spans="29:95" x14ac:dyDescent="0.2">
      <c r="AC60" s="44">
        <f t="shared" si="2"/>
        <v>8</v>
      </c>
      <c r="AD60" s="44"/>
      <c r="AE60" s="44"/>
      <c r="AG60" s="45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7"/>
      <c r="CJ60" s="47"/>
      <c r="CK60" s="47"/>
      <c r="CL60" s="47"/>
      <c r="CM60" s="47"/>
      <c r="CN60" s="47"/>
      <c r="CO60" s="47"/>
      <c r="CP60" s="47"/>
      <c r="CQ60" s="48"/>
    </row>
    <row r="61" spans="29:95" x14ac:dyDescent="0.2">
      <c r="AC61" s="44">
        <f t="shared" si="2"/>
        <v>9</v>
      </c>
      <c r="AD61" s="44"/>
      <c r="AE61" s="44"/>
      <c r="AG61" s="45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7"/>
      <c r="CJ61" s="47"/>
      <c r="CK61" s="47"/>
      <c r="CL61" s="47"/>
      <c r="CM61" s="47"/>
      <c r="CN61" s="47"/>
      <c r="CO61" s="47"/>
      <c r="CP61" s="47"/>
      <c r="CQ61" s="48"/>
    </row>
    <row r="62" spans="29:95" x14ac:dyDescent="0.2">
      <c r="AC62" s="44">
        <f t="shared" si="2"/>
        <v>10</v>
      </c>
      <c r="AD62" s="44"/>
      <c r="AE62" s="44"/>
      <c r="AG62" s="45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7"/>
      <c r="CJ62" s="47"/>
      <c r="CK62" s="47"/>
      <c r="CL62" s="47"/>
      <c r="CM62" s="47"/>
      <c r="CN62" s="47"/>
      <c r="CO62" s="47"/>
      <c r="CP62" s="47"/>
      <c r="CQ62" s="48"/>
    </row>
    <row r="63" spans="29:95" x14ac:dyDescent="0.2">
      <c r="AC63" s="44">
        <f t="shared" si="2"/>
        <v>11</v>
      </c>
      <c r="AD63" s="44"/>
      <c r="AE63" s="44"/>
      <c r="AG63" s="45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7"/>
      <c r="CJ63" s="47"/>
      <c r="CK63" s="47"/>
      <c r="CL63" s="47"/>
      <c r="CM63" s="47"/>
      <c r="CN63" s="47"/>
      <c r="CO63" s="47"/>
      <c r="CP63" s="47"/>
      <c r="CQ63" s="48"/>
    </row>
    <row r="64" spans="29:95" x14ac:dyDescent="0.2">
      <c r="AC64" s="44">
        <f t="shared" si="2"/>
        <v>12</v>
      </c>
      <c r="AD64" s="44"/>
      <c r="AE64" s="44"/>
      <c r="AG64" s="45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7"/>
      <c r="CJ64" s="47"/>
      <c r="CK64" s="47"/>
      <c r="CL64" s="47"/>
      <c r="CM64" s="47"/>
      <c r="CN64" s="47"/>
      <c r="CO64" s="47"/>
      <c r="CP64" s="47"/>
      <c r="CQ64" s="48"/>
    </row>
    <row r="65" spans="29:95" x14ac:dyDescent="0.2">
      <c r="AC65" s="44">
        <f t="shared" si="2"/>
        <v>13</v>
      </c>
      <c r="AD65" s="44"/>
      <c r="AE65" s="44"/>
      <c r="AG65" s="45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7"/>
      <c r="CJ65" s="47"/>
      <c r="CK65" s="47"/>
      <c r="CL65" s="47"/>
      <c r="CM65" s="47"/>
      <c r="CN65" s="47"/>
      <c r="CO65" s="47"/>
      <c r="CP65" s="47"/>
      <c r="CQ65" s="48"/>
    </row>
    <row r="66" spans="29:95" x14ac:dyDescent="0.2">
      <c r="AC66" s="44">
        <f t="shared" si="2"/>
        <v>14</v>
      </c>
      <c r="AD66" s="44"/>
      <c r="AE66" s="44"/>
      <c r="AG66" s="45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7"/>
      <c r="CJ66" s="47"/>
      <c r="CK66" s="47"/>
      <c r="CL66" s="47"/>
      <c r="CM66" s="47"/>
      <c r="CN66" s="47"/>
      <c r="CO66" s="47"/>
      <c r="CP66" s="47"/>
      <c r="CQ66" s="48"/>
    </row>
    <row r="67" spans="29:95" x14ac:dyDescent="0.2">
      <c r="AC67" s="44">
        <f t="shared" si="2"/>
        <v>15</v>
      </c>
      <c r="AD67" s="44"/>
      <c r="AE67" s="44"/>
      <c r="AG67" s="45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7"/>
      <c r="CJ67" s="47"/>
      <c r="CK67" s="47"/>
      <c r="CL67" s="47"/>
      <c r="CM67" s="47"/>
      <c r="CN67" s="47"/>
      <c r="CO67" s="47"/>
      <c r="CP67" s="47"/>
      <c r="CQ67" s="48"/>
    </row>
    <row r="68" spans="29:95" x14ac:dyDescent="0.2">
      <c r="AC68" s="44">
        <f t="shared" si="2"/>
        <v>16</v>
      </c>
      <c r="AD68" s="44"/>
      <c r="AE68" s="44"/>
      <c r="AG68" s="45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7"/>
      <c r="CJ68" s="47"/>
      <c r="CK68" s="47"/>
      <c r="CL68" s="47"/>
      <c r="CM68" s="47"/>
      <c r="CN68" s="47"/>
      <c r="CO68" s="47"/>
      <c r="CP68" s="47"/>
      <c r="CQ68" s="48"/>
    </row>
    <row r="69" spans="29:95" x14ac:dyDescent="0.2">
      <c r="AC69" s="44">
        <f t="shared" si="2"/>
        <v>17</v>
      </c>
      <c r="AD69" s="44"/>
      <c r="AE69" s="44"/>
      <c r="AG69" s="45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7"/>
      <c r="CJ69" s="47"/>
      <c r="CK69" s="47"/>
      <c r="CL69" s="47"/>
      <c r="CM69" s="47"/>
      <c r="CN69" s="47"/>
      <c r="CO69" s="47"/>
      <c r="CP69" s="47"/>
      <c r="CQ69" s="48"/>
    </row>
    <row r="70" spans="29:95" x14ac:dyDescent="0.2">
      <c r="AC70" s="44">
        <f t="shared" si="2"/>
        <v>18</v>
      </c>
      <c r="AD70" s="44"/>
      <c r="AE70" s="44"/>
      <c r="AG70" s="45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7"/>
      <c r="CJ70" s="47"/>
      <c r="CK70" s="47"/>
      <c r="CL70" s="47"/>
      <c r="CM70" s="47"/>
      <c r="CN70" s="47"/>
      <c r="CO70" s="47"/>
      <c r="CP70" s="47"/>
      <c r="CQ70" s="48"/>
    </row>
    <row r="71" spans="29:95" x14ac:dyDescent="0.2">
      <c r="AC71" s="44">
        <f t="shared" si="2"/>
        <v>19</v>
      </c>
      <c r="AD71" s="44"/>
      <c r="AE71" s="44"/>
      <c r="AG71" s="45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7"/>
      <c r="CJ71" s="47"/>
      <c r="CK71" s="47"/>
      <c r="CL71" s="47"/>
      <c r="CM71" s="47"/>
      <c r="CN71" s="47"/>
      <c r="CO71" s="47"/>
      <c r="CP71" s="47"/>
      <c r="CQ71" s="48"/>
    </row>
    <row r="72" spans="29:95" x14ac:dyDescent="0.2">
      <c r="AC72" s="44">
        <f t="shared" si="2"/>
        <v>20</v>
      </c>
      <c r="AD72" s="44"/>
      <c r="AE72" s="44"/>
      <c r="AG72" s="45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7"/>
      <c r="CJ72" s="47"/>
      <c r="CK72" s="47"/>
      <c r="CL72" s="47"/>
      <c r="CM72" s="47"/>
      <c r="CN72" s="47"/>
      <c r="CO72" s="47"/>
      <c r="CP72" s="47"/>
      <c r="CQ72" s="48"/>
    </row>
    <row r="73" spans="29:95" x14ac:dyDescent="0.2">
      <c r="AC73" s="44">
        <f t="shared" si="2"/>
        <v>21</v>
      </c>
      <c r="AD73" s="44"/>
      <c r="AE73" s="44"/>
      <c r="AG73" s="45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7"/>
      <c r="CJ73" s="47"/>
      <c r="CK73" s="47"/>
      <c r="CL73" s="47"/>
      <c r="CM73" s="47"/>
      <c r="CN73" s="47"/>
      <c r="CO73" s="47"/>
      <c r="CP73" s="47"/>
      <c r="CQ73" s="48"/>
    </row>
    <row r="74" spans="29:95" x14ac:dyDescent="0.2">
      <c r="AC74" s="44">
        <f t="shared" si="2"/>
        <v>22</v>
      </c>
      <c r="AD74" s="44"/>
      <c r="AE74" s="44"/>
      <c r="AG74" s="45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7"/>
      <c r="CJ74" s="47"/>
      <c r="CK74" s="47"/>
      <c r="CL74" s="47"/>
      <c r="CM74" s="47"/>
      <c r="CN74" s="47"/>
      <c r="CO74" s="47"/>
      <c r="CP74" s="47"/>
      <c r="CQ74" s="48"/>
    </row>
    <row r="75" spans="29:95" x14ac:dyDescent="0.2">
      <c r="AC75" s="44">
        <f t="shared" si="2"/>
        <v>23</v>
      </c>
      <c r="AD75" s="44"/>
      <c r="AE75" s="44"/>
      <c r="AG75" s="45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7"/>
      <c r="CJ75" s="47"/>
      <c r="CK75" s="47"/>
      <c r="CL75" s="47"/>
      <c r="CM75" s="47"/>
      <c r="CN75" s="47"/>
      <c r="CO75" s="47"/>
      <c r="CP75" s="47"/>
      <c r="CQ75" s="48"/>
    </row>
    <row r="76" spans="29:95" x14ac:dyDescent="0.2">
      <c r="AC76" s="44">
        <f t="shared" si="2"/>
        <v>24</v>
      </c>
      <c r="AD76" s="44"/>
      <c r="AE76" s="44"/>
      <c r="AG76" s="45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7"/>
      <c r="CJ76" s="47"/>
      <c r="CK76" s="47"/>
      <c r="CL76" s="47"/>
      <c r="CM76" s="47"/>
      <c r="CN76" s="47"/>
      <c r="CO76" s="47"/>
      <c r="CP76" s="47"/>
      <c r="CQ76" s="48"/>
    </row>
    <row r="77" spans="29:95" x14ac:dyDescent="0.2">
      <c r="AC77" s="44">
        <f t="shared" si="2"/>
        <v>25</v>
      </c>
      <c r="AD77" s="44"/>
      <c r="AE77" s="44"/>
      <c r="AG77" s="45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7"/>
      <c r="CJ77" s="47"/>
      <c r="CK77" s="47"/>
      <c r="CL77" s="47"/>
      <c r="CM77" s="47"/>
      <c r="CN77" s="47"/>
      <c r="CO77" s="47"/>
      <c r="CP77" s="47"/>
      <c r="CQ77" s="48"/>
    </row>
    <row r="78" spans="29:95" x14ac:dyDescent="0.2">
      <c r="AC78" s="44">
        <f t="shared" si="2"/>
        <v>26</v>
      </c>
      <c r="AD78" s="44"/>
      <c r="AE78" s="44"/>
      <c r="AG78" s="45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7"/>
      <c r="CJ78" s="47"/>
      <c r="CK78" s="47"/>
      <c r="CL78" s="47"/>
      <c r="CM78" s="47"/>
      <c r="CN78" s="47"/>
      <c r="CO78" s="47"/>
      <c r="CP78" s="47"/>
      <c r="CQ78" s="48"/>
    </row>
    <row r="79" spans="29:95" x14ac:dyDescent="0.2">
      <c r="AC79" s="44">
        <f t="shared" si="2"/>
        <v>27</v>
      </c>
      <c r="AD79" s="44"/>
      <c r="AE79" s="44"/>
      <c r="AG79" s="45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7"/>
      <c r="CJ79" s="47"/>
      <c r="CK79" s="47"/>
      <c r="CL79" s="47"/>
      <c r="CM79" s="47"/>
      <c r="CN79" s="47"/>
      <c r="CO79" s="47"/>
      <c r="CP79" s="47"/>
      <c r="CQ79" s="48"/>
    </row>
    <row r="80" spans="29:95" x14ac:dyDescent="0.2">
      <c r="AC80" s="44">
        <f t="shared" si="2"/>
        <v>28</v>
      </c>
      <c r="AD80" s="44"/>
      <c r="AE80" s="44"/>
      <c r="AG80" s="45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7"/>
      <c r="CJ80" s="47"/>
      <c r="CK80" s="47"/>
      <c r="CL80" s="47"/>
      <c r="CM80" s="47"/>
      <c r="CN80" s="47"/>
      <c r="CO80" s="47"/>
      <c r="CP80" s="47"/>
      <c r="CQ80" s="48"/>
    </row>
    <row r="81" spans="29:115" x14ac:dyDescent="0.2">
      <c r="AC81" s="44">
        <f t="shared" si="2"/>
        <v>29</v>
      </c>
      <c r="AD81" s="44"/>
      <c r="AE81" s="44"/>
      <c r="AG81" s="45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7"/>
      <c r="CJ81" s="47"/>
      <c r="CK81" s="47"/>
      <c r="CL81" s="47"/>
      <c r="CM81" s="47"/>
      <c r="CN81" s="47"/>
      <c r="CO81" s="47"/>
      <c r="CP81" s="47"/>
      <c r="CQ81" s="48"/>
    </row>
    <row r="82" spans="29:115" ht="12" thickBot="1" x14ac:dyDescent="0.25">
      <c r="AC82" s="44">
        <f t="shared" si="2"/>
        <v>30</v>
      </c>
      <c r="AD82" s="44"/>
      <c r="AE82" s="44"/>
      <c r="AG82" s="52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5"/>
      <c r="CJ82" s="55"/>
      <c r="CK82" s="55"/>
      <c r="CL82" s="55"/>
      <c r="CM82" s="55"/>
      <c r="CN82" s="55"/>
      <c r="CO82" s="55"/>
      <c r="CP82" s="55"/>
      <c r="CQ82" s="56"/>
    </row>
    <row r="83" spans="29:115" ht="12" thickBot="1" x14ac:dyDescent="0.25"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50" t="s">
        <v>17</v>
      </c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1">
        <f>SUM(CI53:CQ82)</f>
        <v>0</v>
      </c>
      <c r="CJ83" s="51"/>
      <c r="CK83" s="51"/>
      <c r="CL83" s="51"/>
      <c r="CM83" s="51"/>
      <c r="CN83" s="51"/>
      <c r="CO83" s="51"/>
      <c r="CP83" s="51"/>
      <c r="CQ83" s="51"/>
    </row>
    <row r="86" spans="29:115" ht="15" customHeight="1" x14ac:dyDescent="0.2">
      <c r="AC86" s="5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73" t="s">
        <v>49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4"/>
      <c r="CE86" s="69" t="s">
        <v>53</v>
      </c>
      <c r="CF86" s="70"/>
      <c r="CG86" s="70"/>
      <c r="CH86" s="67" t="s">
        <v>54</v>
      </c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1">
        <f>+RESUMO!V28</f>
        <v>42094</v>
      </c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3"/>
    </row>
    <row r="87" spans="29:115" x14ac:dyDescent="0.2">
      <c r="AC87" s="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8"/>
      <c r="CE87" s="71"/>
      <c r="CF87" s="72"/>
      <c r="CG87" s="72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4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6"/>
    </row>
    <row r="88" spans="29:115" ht="15" customHeight="1" x14ac:dyDescent="0.2">
      <c r="AC88" s="7"/>
      <c r="AO88" s="75" t="s">
        <v>50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6"/>
      <c r="CE88" s="69" t="s">
        <v>56</v>
      </c>
      <c r="CF88" s="70"/>
      <c r="CG88" s="70"/>
      <c r="CH88" s="67" t="s">
        <v>55</v>
      </c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1">
        <f>+CP6</f>
        <v>0</v>
      </c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3"/>
    </row>
    <row r="89" spans="29:115" ht="12.75" x14ac:dyDescent="0.2">
      <c r="AC89" s="7"/>
      <c r="AO89" s="75" t="s">
        <v>51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6"/>
      <c r="CE89" s="71"/>
      <c r="CF89" s="72"/>
      <c r="CG89" s="72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4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6"/>
    </row>
    <row r="90" spans="29:115" ht="15" customHeight="1" x14ac:dyDescent="0.2">
      <c r="AC90" s="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8"/>
      <c r="CE90" s="69" t="s">
        <v>57</v>
      </c>
      <c r="CF90" s="70"/>
      <c r="CG90" s="70"/>
      <c r="CH90" s="67" t="s">
        <v>64</v>
      </c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77" t="s">
        <v>77</v>
      </c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3"/>
    </row>
    <row r="91" spans="29:115" x14ac:dyDescent="0.2">
      <c r="AC91" s="8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60"/>
      <c r="CE91" s="71"/>
      <c r="CF91" s="72"/>
      <c r="CG91" s="72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4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6"/>
    </row>
    <row r="92" spans="29:115" ht="12.75" customHeight="1" x14ac:dyDescent="0.2">
      <c r="AC92" s="5"/>
      <c r="AD92" s="6"/>
      <c r="AE92" s="6"/>
      <c r="AF92" s="6"/>
      <c r="AG92" s="6"/>
      <c r="AH92" s="101" t="s">
        <v>70</v>
      </c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2"/>
      <c r="CE92" s="69" t="s">
        <v>58</v>
      </c>
      <c r="CF92" s="70"/>
      <c r="CG92" s="70"/>
      <c r="CH92" s="67" t="s">
        <v>65</v>
      </c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1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3"/>
    </row>
    <row r="93" spans="29:115" ht="11.25" customHeight="1" x14ac:dyDescent="0.2">
      <c r="AC93" s="103" t="s">
        <v>75</v>
      </c>
      <c r="AD93" s="72"/>
      <c r="AE93" s="72"/>
      <c r="AF93" s="39">
        <f>+$AD$6</f>
        <v>0</v>
      </c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15"/>
      <c r="CE93" s="71"/>
      <c r="CF93" s="72"/>
      <c r="CG93" s="72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4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6"/>
    </row>
    <row r="94" spans="29:115" ht="11.25" customHeight="1" x14ac:dyDescent="0.2">
      <c r="AC94" s="71"/>
      <c r="AD94" s="72"/>
      <c r="AE94" s="72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15"/>
      <c r="CE94" s="69" t="s">
        <v>59</v>
      </c>
      <c r="CF94" s="70"/>
      <c r="CG94" s="70"/>
      <c r="CH94" s="67" t="s">
        <v>81</v>
      </c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1">
        <f>+RESUMO!AI28</f>
        <v>42124</v>
      </c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3"/>
    </row>
    <row r="95" spans="29:115" ht="11.25" customHeight="1" x14ac:dyDescent="0.2">
      <c r="AC95" s="7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15"/>
      <c r="CE95" s="71"/>
      <c r="CF95" s="72"/>
      <c r="CG95" s="72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4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6"/>
    </row>
    <row r="96" spans="29:115" ht="11.25" customHeight="1" x14ac:dyDescent="0.2">
      <c r="AC96" s="7"/>
      <c r="AF96" s="39">
        <f>+$BR$6</f>
        <v>0</v>
      </c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15"/>
      <c r="CE96" s="69" t="s">
        <v>60</v>
      </c>
      <c r="CF96" s="70"/>
      <c r="CG96" s="70"/>
      <c r="CH96" s="67" t="s">
        <v>66</v>
      </c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83" t="str">
        <f>IF(RESUMO!EU10&gt;RESUMO!BM26,+RESUMO!EU10,IF(RESUMO!EU10&lt;RESUMO!BM26,"ACUMULOU P/PRÓXIMO MÊS"))</f>
        <v>ACUMULOU P/PRÓXIMO MÊS</v>
      </c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5"/>
    </row>
    <row r="97" spans="29:115" ht="11.25" customHeight="1" x14ac:dyDescent="0.2">
      <c r="AC97" s="8"/>
      <c r="AD97" s="9"/>
      <c r="AE97" s="9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16"/>
      <c r="CE97" s="71"/>
      <c r="CF97" s="72"/>
      <c r="CG97" s="72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86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8"/>
    </row>
    <row r="98" spans="29:115" x14ac:dyDescent="0.2">
      <c r="AC98" s="104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6"/>
      <c r="CE98" s="69" t="s">
        <v>61</v>
      </c>
      <c r="CF98" s="70"/>
      <c r="CG98" s="70"/>
      <c r="CH98" s="67" t="s">
        <v>68</v>
      </c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8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3"/>
    </row>
    <row r="99" spans="29:115" x14ac:dyDescent="0.2">
      <c r="AC99" s="95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7"/>
      <c r="CE99" s="71"/>
      <c r="CF99" s="72"/>
      <c r="CG99" s="72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4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6"/>
    </row>
    <row r="100" spans="29:115" ht="11.25" customHeight="1" x14ac:dyDescent="0.2">
      <c r="AC100" s="95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7"/>
      <c r="CE100" s="69" t="s">
        <v>62</v>
      </c>
      <c r="CF100" s="70"/>
      <c r="CG100" s="70"/>
      <c r="CH100" s="80" t="s">
        <v>67</v>
      </c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3"/>
    </row>
    <row r="101" spans="29:115" x14ac:dyDescent="0.2">
      <c r="AC101" s="98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100"/>
      <c r="CE101" s="71"/>
      <c r="CF101" s="72"/>
      <c r="CG101" s="72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64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6"/>
    </row>
    <row r="102" spans="29:115" x14ac:dyDescent="0.2">
      <c r="AC102" s="107" t="s">
        <v>71</v>
      </c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9"/>
      <c r="CE102" s="69" t="s">
        <v>63</v>
      </c>
      <c r="CF102" s="70"/>
      <c r="CG102" s="70"/>
      <c r="CH102" s="67" t="s">
        <v>69</v>
      </c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82" t="e">
        <f>+CX96+CX98+CX100</f>
        <v>#VALUE!</v>
      </c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3"/>
    </row>
    <row r="103" spans="29:115" x14ac:dyDescent="0.2">
      <c r="AC103" s="110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2"/>
      <c r="CE103" s="78"/>
      <c r="CF103" s="79"/>
      <c r="CG103" s="79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4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6"/>
    </row>
    <row r="104" spans="29:115" x14ac:dyDescent="0.2">
      <c r="AC104" s="7"/>
      <c r="AD104" s="89" t="s">
        <v>72</v>
      </c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10"/>
      <c r="CE104" s="69" t="s">
        <v>73</v>
      </c>
      <c r="CF104" s="70"/>
      <c r="CG104" s="70"/>
      <c r="CH104" s="91" t="s">
        <v>74</v>
      </c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2"/>
    </row>
    <row r="105" spans="29:115" x14ac:dyDescent="0.2">
      <c r="AC105" s="7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10"/>
      <c r="CE105" s="71"/>
      <c r="CF105" s="72"/>
      <c r="CG105" s="72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4"/>
    </row>
    <row r="106" spans="29:115" x14ac:dyDescent="0.2">
      <c r="AC106" s="7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10"/>
      <c r="CE106" s="95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7"/>
    </row>
    <row r="107" spans="29:115" x14ac:dyDescent="0.2">
      <c r="AC107" s="7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10"/>
      <c r="CE107" s="95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7"/>
    </row>
    <row r="108" spans="29:115" x14ac:dyDescent="0.2">
      <c r="AC108" s="7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10"/>
      <c r="CE108" s="95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7"/>
    </row>
    <row r="109" spans="29:115" x14ac:dyDescent="0.2">
      <c r="AC109" s="7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10"/>
      <c r="CE109" s="95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7"/>
    </row>
    <row r="110" spans="29:115" x14ac:dyDescent="0.2">
      <c r="AC110" s="8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11"/>
      <c r="CE110" s="98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100"/>
    </row>
    <row r="113" spans="29:116" ht="11.25" customHeight="1" x14ac:dyDescent="0.2">
      <c r="AC113" s="72" t="s">
        <v>76</v>
      </c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12"/>
    </row>
    <row r="114" spans="29:116" ht="11.25" customHeight="1" x14ac:dyDescent="0.2"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12"/>
    </row>
    <row r="115" spans="29:116" ht="11.25" customHeight="1" x14ac:dyDescent="0.2"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12"/>
    </row>
    <row r="116" spans="29:116" ht="11.25" customHeight="1" x14ac:dyDescent="0.2"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12"/>
    </row>
    <row r="119" spans="29:116" x14ac:dyDescent="0.2">
      <c r="AC119" s="5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73" t="s">
        <v>49</v>
      </c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4"/>
      <c r="CE119" s="69" t="s">
        <v>53</v>
      </c>
      <c r="CF119" s="70"/>
      <c r="CG119" s="70"/>
      <c r="CH119" s="67" t="s">
        <v>54</v>
      </c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1">
        <f>+CX86</f>
        <v>42094</v>
      </c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3"/>
    </row>
    <row r="120" spans="29:116" x14ac:dyDescent="0.2">
      <c r="AC120" s="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8"/>
      <c r="CE120" s="71"/>
      <c r="CF120" s="72"/>
      <c r="CG120" s="72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4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6"/>
    </row>
    <row r="121" spans="29:116" ht="12.75" x14ac:dyDescent="0.2">
      <c r="AC121" s="7"/>
      <c r="AO121" s="75" t="s">
        <v>50</v>
      </c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6"/>
      <c r="CE121" s="69" t="s">
        <v>56</v>
      </c>
      <c r="CF121" s="70"/>
      <c r="CG121" s="70"/>
      <c r="CH121" s="67" t="s">
        <v>55</v>
      </c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1">
        <f>+CX88</f>
        <v>0</v>
      </c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3"/>
    </row>
    <row r="122" spans="29:116" ht="12.75" x14ac:dyDescent="0.2">
      <c r="AC122" s="7"/>
      <c r="AO122" s="75" t="s">
        <v>51</v>
      </c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6"/>
      <c r="CE122" s="71"/>
      <c r="CF122" s="72"/>
      <c r="CG122" s="72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4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6"/>
    </row>
    <row r="123" spans="29:116" x14ac:dyDescent="0.2">
      <c r="AC123" s="7"/>
      <c r="AO123" s="57" t="s">
        <v>52</v>
      </c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8"/>
      <c r="CE123" s="69" t="s">
        <v>57</v>
      </c>
      <c r="CF123" s="70"/>
      <c r="CG123" s="70"/>
      <c r="CH123" s="67" t="s">
        <v>64</v>
      </c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1" t="str">
        <f>+CX90</f>
        <v>0190</v>
      </c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3"/>
    </row>
    <row r="124" spans="29:116" x14ac:dyDescent="0.2">
      <c r="AC124" s="8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60"/>
      <c r="CE124" s="71"/>
      <c r="CF124" s="72"/>
      <c r="CG124" s="72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4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6"/>
    </row>
    <row r="125" spans="29:116" ht="12" x14ac:dyDescent="0.2">
      <c r="AC125" s="5"/>
      <c r="AD125" s="6"/>
      <c r="AE125" s="6"/>
      <c r="AF125" s="6"/>
      <c r="AG125" s="6"/>
      <c r="AH125" s="101" t="s">
        <v>70</v>
      </c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2"/>
      <c r="CE125" s="69" t="s">
        <v>58</v>
      </c>
      <c r="CF125" s="70"/>
      <c r="CG125" s="70"/>
      <c r="CH125" s="67" t="s">
        <v>65</v>
      </c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1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3"/>
    </row>
    <row r="126" spans="29:116" ht="11.25" customHeight="1" x14ac:dyDescent="0.2">
      <c r="AC126" s="103" t="s">
        <v>75</v>
      </c>
      <c r="AD126" s="72"/>
      <c r="AE126" s="72"/>
      <c r="AF126" s="39">
        <f>+$AD$6</f>
        <v>0</v>
      </c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15"/>
      <c r="CE126" s="71"/>
      <c r="CF126" s="72"/>
      <c r="CG126" s="72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4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6"/>
    </row>
    <row r="127" spans="29:116" ht="11.25" customHeight="1" x14ac:dyDescent="0.2">
      <c r="AC127" s="71"/>
      <c r="AD127" s="72"/>
      <c r="AE127" s="72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15"/>
      <c r="CE127" s="69" t="s">
        <v>59</v>
      </c>
      <c r="CF127" s="70"/>
      <c r="CG127" s="70"/>
      <c r="CH127" s="67" t="s">
        <v>81</v>
      </c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1">
        <f>+CX94</f>
        <v>42124</v>
      </c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3"/>
    </row>
    <row r="128" spans="29:116" ht="11.25" customHeight="1" x14ac:dyDescent="0.2">
      <c r="AC128" s="7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15"/>
      <c r="CE128" s="71"/>
      <c r="CF128" s="72"/>
      <c r="CG128" s="72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4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6"/>
    </row>
    <row r="129" spans="29:115" ht="11.25" customHeight="1" x14ac:dyDescent="0.2">
      <c r="AC129" s="7"/>
      <c r="AF129" s="39">
        <f>+$BR$6</f>
        <v>0</v>
      </c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15"/>
      <c r="CE129" s="69" t="s">
        <v>60</v>
      </c>
      <c r="CF129" s="70"/>
      <c r="CG129" s="70"/>
      <c r="CH129" s="67" t="s">
        <v>66</v>
      </c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83" t="str">
        <f>+CX96</f>
        <v>ACUMULOU P/PRÓXIMO MÊS</v>
      </c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5"/>
    </row>
    <row r="130" spans="29:115" ht="11.25" customHeight="1" x14ac:dyDescent="0.2">
      <c r="AC130" s="8"/>
      <c r="AD130" s="9"/>
      <c r="AE130" s="9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16"/>
      <c r="CE130" s="71"/>
      <c r="CF130" s="72"/>
      <c r="CG130" s="72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86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8"/>
    </row>
    <row r="131" spans="29:115" x14ac:dyDescent="0.2">
      <c r="AC131" s="104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6"/>
      <c r="CE131" s="69" t="s">
        <v>61</v>
      </c>
      <c r="CF131" s="70"/>
      <c r="CG131" s="70"/>
      <c r="CH131" s="67" t="s">
        <v>68</v>
      </c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82">
        <f>+CX98</f>
        <v>0</v>
      </c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3"/>
    </row>
    <row r="132" spans="29:115" x14ac:dyDescent="0.2">
      <c r="AC132" s="95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7"/>
      <c r="CE132" s="71"/>
      <c r="CF132" s="72"/>
      <c r="CG132" s="72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4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6"/>
    </row>
    <row r="133" spans="29:115" x14ac:dyDescent="0.2">
      <c r="AC133" s="95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7"/>
      <c r="CE133" s="69" t="s">
        <v>62</v>
      </c>
      <c r="CF133" s="70"/>
      <c r="CG133" s="70"/>
      <c r="CH133" s="80" t="s">
        <v>67</v>
      </c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2">
        <f>+CX100</f>
        <v>0</v>
      </c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3"/>
    </row>
    <row r="134" spans="29:115" x14ac:dyDescent="0.2">
      <c r="AC134" s="98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100"/>
      <c r="CE134" s="71"/>
      <c r="CF134" s="72"/>
      <c r="CG134" s="72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64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6"/>
    </row>
    <row r="135" spans="29:115" x14ac:dyDescent="0.2">
      <c r="AC135" s="107" t="s">
        <v>71</v>
      </c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9"/>
      <c r="CE135" s="69" t="s">
        <v>63</v>
      </c>
      <c r="CF135" s="70"/>
      <c r="CG135" s="70"/>
      <c r="CH135" s="67" t="s">
        <v>69</v>
      </c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82" t="e">
        <f>+CX102</f>
        <v>#VALUE!</v>
      </c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3"/>
    </row>
    <row r="136" spans="29:115" x14ac:dyDescent="0.2">
      <c r="AC136" s="110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2"/>
      <c r="CE136" s="78"/>
      <c r="CF136" s="79"/>
      <c r="CG136" s="79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4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6"/>
    </row>
    <row r="137" spans="29:115" x14ac:dyDescent="0.2">
      <c r="AC137" s="7"/>
      <c r="AD137" s="89" t="s">
        <v>72</v>
      </c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10"/>
      <c r="CE137" s="69" t="s">
        <v>73</v>
      </c>
      <c r="CF137" s="70"/>
      <c r="CG137" s="70"/>
      <c r="CH137" s="91" t="s">
        <v>74</v>
      </c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2"/>
    </row>
    <row r="138" spans="29:115" x14ac:dyDescent="0.2">
      <c r="AC138" s="7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10"/>
      <c r="CE138" s="71"/>
      <c r="CF138" s="72"/>
      <c r="CG138" s="72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4"/>
    </row>
    <row r="139" spans="29:115" x14ac:dyDescent="0.2">
      <c r="AC139" s="7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10"/>
      <c r="CE139" s="95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7"/>
    </row>
    <row r="140" spans="29:115" x14ac:dyDescent="0.2">
      <c r="AC140" s="7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10"/>
      <c r="CE140" s="95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7"/>
    </row>
    <row r="141" spans="29:115" x14ac:dyDescent="0.2">
      <c r="AC141" s="7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10"/>
      <c r="CE141" s="95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7"/>
    </row>
    <row r="142" spans="29:115" x14ac:dyDescent="0.2">
      <c r="AC142" s="7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10"/>
      <c r="CE142" s="95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7"/>
    </row>
    <row r="143" spans="29:115" x14ac:dyDescent="0.2">
      <c r="AC143" s="8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11"/>
      <c r="CE143" s="98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100"/>
    </row>
  </sheetData>
  <sheetProtection password="E91E" sheet="1" objects="1" scenarios="1" selectLockedCells="1"/>
  <mergeCells count="367">
    <mergeCell ref="AC113:DK116"/>
    <mergeCell ref="AC135:CD136"/>
    <mergeCell ref="CE135:CG136"/>
    <mergeCell ref="CH135:CW136"/>
    <mergeCell ref="CX135:DK136"/>
    <mergeCell ref="AD137:CC143"/>
    <mergeCell ref="CE137:CG138"/>
    <mergeCell ref="CH137:DK138"/>
    <mergeCell ref="CE139:DK143"/>
    <mergeCell ref="AC131:CD134"/>
    <mergeCell ref="CE131:CG132"/>
    <mergeCell ref="CH131:CW132"/>
    <mergeCell ref="CX131:DK132"/>
    <mergeCell ref="CE133:CG134"/>
    <mergeCell ref="CH133:CW134"/>
    <mergeCell ref="CX133:DK134"/>
    <mergeCell ref="AC126:AE127"/>
    <mergeCell ref="CE127:CG128"/>
    <mergeCell ref="CH127:CW128"/>
    <mergeCell ref="CX127:DK128"/>
    <mergeCell ref="CE129:CG130"/>
    <mergeCell ref="CH129:CW130"/>
    <mergeCell ref="CX129:DK130"/>
    <mergeCell ref="AO123:CD124"/>
    <mergeCell ref="CE123:CG124"/>
    <mergeCell ref="CH123:CW124"/>
    <mergeCell ref="CX123:DK124"/>
    <mergeCell ref="AH125:CD125"/>
    <mergeCell ref="CE125:CG126"/>
    <mergeCell ref="CH125:CW126"/>
    <mergeCell ref="CX125:DK126"/>
    <mergeCell ref="AO119:CD120"/>
    <mergeCell ref="CE119:CG120"/>
    <mergeCell ref="CH119:CW120"/>
    <mergeCell ref="CX119:DK120"/>
    <mergeCell ref="AO121:CD121"/>
    <mergeCell ref="CE121:CG122"/>
    <mergeCell ref="CH121:CW122"/>
    <mergeCell ref="CX121:DK122"/>
    <mergeCell ref="AO122:CD122"/>
    <mergeCell ref="AF126:CC128"/>
    <mergeCell ref="AC102:CD103"/>
    <mergeCell ref="CE102:CG103"/>
    <mergeCell ref="CH102:CW103"/>
    <mergeCell ref="CX102:DK103"/>
    <mergeCell ref="AD104:CC110"/>
    <mergeCell ref="CE104:CG105"/>
    <mergeCell ref="CH104:DK105"/>
    <mergeCell ref="CE106:DK110"/>
    <mergeCell ref="AC98:CD101"/>
    <mergeCell ref="CE98:CG99"/>
    <mergeCell ref="CH98:CW99"/>
    <mergeCell ref="CX98:DK99"/>
    <mergeCell ref="CE100:CG101"/>
    <mergeCell ref="CH100:CW101"/>
    <mergeCell ref="CX100:DK101"/>
    <mergeCell ref="AC93:AE94"/>
    <mergeCell ref="CE94:CG95"/>
    <mergeCell ref="CH94:CW95"/>
    <mergeCell ref="CX94:DK95"/>
    <mergeCell ref="CE96:CG97"/>
    <mergeCell ref="CH96:CW97"/>
    <mergeCell ref="CX96:DK97"/>
    <mergeCell ref="AO90:CD91"/>
    <mergeCell ref="CE90:CG91"/>
    <mergeCell ref="CH90:CW91"/>
    <mergeCell ref="CX90:DK91"/>
    <mergeCell ref="AH92:CD92"/>
    <mergeCell ref="CE92:CG93"/>
    <mergeCell ref="CH92:CW93"/>
    <mergeCell ref="CX92:DK93"/>
    <mergeCell ref="AO86:CD87"/>
    <mergeCell ref="CE86:CG87"/>
    <mergeCell ref="CH86:CW87"/>
    <mergeCell ref="CX86:DK87"/>
    <mergeCell ref="AO88:CD88"/>
    <mergeCell ref="CE88:CG89"/>
    <mergeCell ref="CH88:CW89"/>
    <mergeCell ref="CX88:DK89"/>
    <mergeCell ref="AO89:CD89"/>
    <mergeCell ref="AC82:AE82"/>
    <mergeCell ref="AG82:BT82"/>
    <mergeCell ref="BU82:CH82"/>
    <mergeCell ref="CI82:CQ82"/>
    <mergeCell ref="BU83:CH83"/>
    <mergeCell ref="CI83:CQ83"/>
    <mergeCell ref="AC80:AE80"/>
    <mergeCell ref="AG80:BT80"/>
    <mergeCell ref="BU80:CH80"/>
    <mergeCell ref="CI80:CQ80"/>
    <mergeCell ref="AC81:AE81"/>
    <mergeCell ref="AG81:BT81"/>
    <mergeCell ref="BU81:CH81"/>
    <mergeCell ref="CI81:CQ81"/>
    <mergeCell ref="AC79:AE79"/>
    <mergeCell ref="AG79:BT79"/>
    <mergeCell ref="BU79:CH79"/>
    <mergeCell ref="CI79:CQ79"/>
    <mergeCell ref="AC46:AE46"/>
    <mergeCell ref="AG46:BT46"/>
    <mergeCell ref="BU46:CH46"/>
    <mergeCell ref="CI46:CQ46"/>
    <mergeCell ref="AC47:AE47"/>
    <mergeCell ref="AG51:CQ51"/>
    <mergeCell ref="BU78:CH78"/>
    <mergeCell ref="CI78:CQ78"/>
    <mergeCell ref="AC76:AE76"/>
    <mergeCell ref="AG76:BT76"/>
    <mergeCell ref="BU76:CH76"/>
    <mergeCell ref="CI76:CQ76"/>
    <mergeCell ref="AC77:AE77"/>
    <mergeCell ref="AG77:BT77"/>
    <mergeCell ref="BU77:CH77"/>
    <mergeCell ref="CI77:CQ77"/>
    <mergeCell ref="AC74:AE74"/>
    <mergeCell ref="AG74:BT74"/>
    <mergeCell ref="CI40:CQ40"/>
    <mergeCell ref="AG38:BT38"/>
    <mergeCell ref="BU38:CH38"/>
    <mergeCell ref="CI38:CQ38"/>
    <mergeCell ref="AG39:BT39"/>
    <mergeCell ref="BU39:CH39"/>
    <mergeCell ref="CI39:CQ39"/>
    <mergeCell ref="AC78:AE78"/>
    <mergeCell ref="AG78:BT78"/>
    <mergeCell ref="BU74:CH74"/>
    <mergeCell ref="CI74:CQ74"/>
    <mergeCell ref="AC75:AE75"/>
    <mergeCell ref="AG75:BT75"/>
    <mergeCell ref="BU75:CH75"/>
    <mergeCell ref="CI75:CQ75"/>
    <mergeCell ref="AC72:AE72"/>
    <mergeCell ref="AG72:BT72"/>
    <mergeCell ref="BU72:CH72"/>
    <mergeCell ref="CI72:CQ72"/>
    <mergeCell ref="AC73:AE73"/>
    <mergeCell ref="AG73:BT73"/>
    <mergeCell ref="BU73:CH73"/>
    <mergeCell ref="CI73:CQ73"/>
    <mergeCell ref="AC70:AE70"/>
    <mergeCell ref="AG70:BT70"/>
    <mergeCell ref="BU70:CH70"/>
    <mergeCell ref="CI70:CQ70"/>
    <mergeCell ref="AC71:AE71"/>
    <mergeCell ref="AG71:BT71"/>
    <mergeCell ref="BU71:CH71"/>
    <mergeCell ref="CI71:CQ71"/>
    <mergeCell ref="AC68:AE68"/>
    <mergeCell ref="AG68:BT68"/>
    <mergeCell ref="BU68:CH68"/>
    <mergeCell ref="CI68:CQ68"/>
    <mergeCell ref="AC69:AE69"/>
    <mergeCell ref="AG69:BT69"/>
    <mergeCell ref="BU69:CH69"/>
    <mergeCell ref="CI69:CQ69"/>
    <mergeCell ref="AC66:AE66"/>
    <mergeCell ref="AG66:BT66"/>
    <mergeCell ref="BU66:CH66"/>
    <mergeCell ref="CI66:CQ66"/>
    <mergeCell ref="AC67:AE67"/>
    <mergeCell ref="AG67:BT67"/>
    <mergeCell ref="BU67:CH67"/>
    <mergeCell ref="CI67:CQ67"/>
    <mergeCell ref="AC64:AE64"/>
    <mergeCell ref="AG64:BT64"/>
    <mergeCell ref="BU64:CH64"/>
    <mergeCell ref="CI64:CQ64"/>
    <mergeCell ref="AC65:AE65"/>
    <mergeCell ref="AG65:BT65"/>
    <mergeCell ref="BU65:CH65"/>
    <mergeCell ref="CI65:CQ65"/>
    <mergeCell ref="AC62:AE62"/>
    <mergeCell ref="AG62:BT62"/>
    <mergeCell ref="BU62:CH62"/>
    <mergeCell ref="CI62:CQ62"/>
    <mergeCell ref="AC63:AE63"/>
    <mergeCell ref="AG63:BT63"/>
    <mergeCell ref="BU63:CH63"/>
    <mergeCell ref="CI63:CQ63"/>
    <mergeCell ref="AC60:AE60"/>
    <mergeCell ref="AG60:BT60"/>
    <mergeCell ref="BU60:CH60"/>
    <mergeCell ref="CI60:CQ60"/>
    <mergeCell ref="AC61:AE61"/>
    <mergeCell ref="AG61:BT61"/>
    <mergeCell ref="BU61:CH61"/>
    <mergeCell ref="CI61:CQ61"/>
    <mergeCell ref="AC58:AE58"/>
    <mergeCell ref="AG58:BT58"/>
    <mergeCell ref="BU58:CH58"/>
    <mergeCell ref="CI58:CQ58"/>
    <mergeCell ref="AC59:AE59"/>
    <mergeCell ref="AG59:BT59"/>
    <mergeCell ref="BU59:CH59"/>
    <mergeCell ref="CI59:CQ59"/>
    <mergeCell ref="AC56:AE56"/>
    <mergeCell ref="AG56:BT56"/>
    <mergeCell ref="BU56:CH56"/>
    <mergeCell ref="CI56:CQ56"/>
    <mergeCell ref="AC57:AE57"/>
    <mergeCell ref="AG57:BT57"/>
    <mergeCell ref="BU57:CH57"/>
    <mergeCell ref="CI57:CQ57"/>
    <mergeCell ref="AC54:AE54"/>
    <mergeCell ref="AG54:BT54"/>
    <mergeCell ref="BU54:CH54"/>
    <mergeCell ref="CI54:CQ54"/>
    <mergeCell ref="AC55:AE55"/>
    <mergeCell ref="AG55:BT55"/>
    <mergeCell ref="BU55:CH55"/>
    <mergeCell ref="CI55:CQ55"/>
    <mergeCell ref="AG52:BT52"/>
    <mergeCell ref="BU52:CH52"/>
    <mergeCell ref="CI52:CQ52"/>
    <mergeCell ref="AC53:AE53"/>
    <mergeCell ref="AG53:BT53"/>
    <mergeCell ref="BU53:CH53"/>
    <mergeCell ref="CI53:CQ53"/>
    <mergeCell ref="BU37:CH37"/>
    <mergeCell ref="CI37:CQ37"/>
    <mergeCell ref="AC48:AE48"/>
    <mergeCell ref="AG48:BT48"/>
    <mergeCell ref="BU48:CH48"/>
    <mergeCell ref="CI48:CQ48"/>
    <mergeCell ref="BU49:CH49"/>
    <mergeCell ref="CI49:CQ49"/>
    <mergeCell ref="BU44:CH44"/>
    <mergeCell ref="CI44:CQ44"/>
    <mergeCell ref="AG47:BT47"/>
    <mergeCell ref="BU47:CH47"/>
    <mergeCell ref="CI47:CQ47"/>
    <mergeCell ref="AC44:AE44"/>
    <mergeCell ref="AG44:BT44"/>
    <mergeCell ref="AC45:AE45"/>
    <mergeCell ref="AG45:BT45"/>
    <mergeCell ref="BU45:CH45"/>
    <mergeCell ref="CI45:CQ45"/>
    <mergeCell ref="AG43:BT43"/>
    <mergeCell ref="BU43:CH43"/>
    <mergeCell ref="CI43:CQ43"/>
    <mergeCell ref="AG42:CQ42"/>
    <mergeCell ref="BU40:CH40"/>
    <mergeCell ref="AC39:AE39"/>
    <mergeCell ref="AC32:AE32"/>
    <mergeCell ref="AG32:BT32"/>
    <mergeCell ref="BU32:CH32"/>
    <mergeCell ref="CI32:CQ32"/>
    <mergeCell ref="AC33:AE33"/>
    <mergeCell ref="AG33:BT33"/>
    <mergeCell ref="BU33:CH33"/>
    <mergeCell ref="CI33:CQ33"/>
    <mergeCell ref="AC38:AE38"/>
    <mergeCell ref="AC34:AE34"/>
    <mergeCell ref="AG34:BT34"/>
    <mergeCell ref="BU34:CH34"/>
    <mergeCell ref="CI34:CQ34"/>
    <mergeCell ref="BU35:CH35"/>
    <mergeCell ref="CI35:CQ35"/>
    <mergeCell ref="AC35:AE35"/>
    <mergeCell ref="AG35:BT35"/>
    <mergeCell ref="AC36:AE36"/>
    <mergeCell ref="AG36:BT36"/>
    <mergeCell ref="BU36:CH36"/>
    <mergeCell ref="CI36:CQ36"/>
    <mergeCell ref="AC37:AE37"/>
    <mergeCell ref="AG37:BT37"/>
    <mergeCell ref="AC30:AE30"/>
    <mergeCell ref="AG30:BT30"/>
    <mergeCell ref="BU30:CH30"/>
    <mergeCell ref="CI30:CQ30"/>
    <mergeCell ref="AC31:AE31"/>
    <mergeCell ref="AG31:BT31"/>
    <mergeCell ref="BU31:CH31"/>
    <mergeCell ref="CI31:CQ31"/>
    <mergeCell ref="AC28:AE28"/>
    <mergeCell ref="AG28:BT28"/>
    <mergeCell ref="BU28:CH28"/>
    <mergeCell ref="CI28:CQ28"/>
    <mergeCell ref="AC29:AE29"/>
    <mergeCell ref="AG29:BT29"/>
    <mergeCell ref="BU29:CH29"/>
    <mergeCell ref="CI29:CQ29"/>
    <mergeCell ref="AC26:AE26"/>
    <mergeCell ref="AG26:BT26"/>
    <mergeCell ref="BU26:CH26"/>
    <mergeCell ref="CI26:CQ26"/>
    <mergeCell ref="AC27:AE27"/>
    <mergeCell ref="AG27:BT27"/>
    <mergeCell ref="BU27:CH27"/>
    <mergeCell ref="CI27:CQ27"/>
    <mergeCell ref="AC24:AE24"/>
    <mergeCell ref="AG24:BT24"/>
    <mergeCell ref="BU24:CH24"/>
    <mergeCell ref="CI24:CQ24"/>
    <mergeCell ref="AC25:AE25"/>
    <mergeCell ref="AG25:BT25"/>
    <mergeCell ref="BU25:CH25"/>
    <mergeCell ref="CI25:CQ25"/>
    <mergeCell ref="AC22:AE22"/>
    <mergeCell ref="AG22:BT22"/>
    <mergeCell ref="BU22:CH22"/>
    <mergeCell ref="CI22:CQ22"/>
    <mergeCell ref="AC23:AE23"/>
    <mergeCell ref="AG23:BT23"/>
    <mergeCell ref="BU23:CH23"/>
    <mergeCell ref="CI23:CQ23"/>
    <mergeCell ref="AC20:AE20"/>
    <mergeCell ref="AG20:BT20"/>
    <mergeCell ref="BU20:CH20"/>
    <mergeCell ref="CI20:CQ20"/>
    <mergeCell ref="AC21:AE21"/>
    <mergeCell ref="AG21:BT21"/>
    <mergeCell ref="BU21:CH21"/>
    <mergeCell ref="CI21:CQ21"/>
    <mergeCell ref="AC18:AE18"/>
    <mergeCell ref="AG18:BT18"/>
    <mergeCell ref="BU18:CH18"/>
    <mergeCell ref="CI18:CQ18"/>
    <mergeCell ref="AC19:AE19"/>
    <mergeCell ref="AG19:BT19"/>
    <mergeCell ref="BU19:CH19"/>
    <mergeCell ref="CI19:CQ19"/>
    <mergeCell ref="AC17:AE17"/>
    <mergeCell ref="AG17:BT17"/>
    <mergeCell ref="BU17:CH17"/>
    <mergeCell ref="CI17:CQ17"/>
    <mergeCell ref="AC16:AE16"/>
    <mergeCell ref="AG16:BT16"/>
    <mergeCell ref="BU16:CH16"/>
    <mergeCell ref="CI16:CQ16"/>
    <mergeCell ref="AF129:CC130"/>
    <mergeCell ref="AF93:CC95"/>
    <mergeCell ref="AF96:CC97"/>
    <mergeCell ref="AG9:BT9"/>
    <mergeCell ref="BU9:CH9"/>
    <mergeCell ref="CI9:CQ9"/>
    <mergeCell ref="AC13:AE13"/>
    <mergeCell ref="AG13:BT13"/>
    <mergeCell ref="BU13:CH13"/>
    <mergeCell ref="CI13:CQ13"/>
    <mergeCell ref="AC14:AE14"/>
    <mergeCell ref="AG14:BT14"/>
    <mergeCell ref="BU14:CH14"/>
    <mergeCell ref="CI14:CQ14"/>
    <mergeCell ref="AC15:AE15"/>
    <mergeCell ref="AG15:BT15"/>
    <mergeCell ref="BU15:CH15"/>
    <mergeCell ref="CI15:CQ15"/>
    <mergeCell ref="CI10:CQ10"/>
    <mergeCell ref="AC11:AE11"/>
    <mergeCell ref="AG8:CQ8"/>
    <mergeCell ref="CP6:DJ7"/>
    <mergeCell ref="CP4:DJ5"/>
    <mergeCell ref="AD4:BQ5"/>
    <mergeCell ref="BR4:CO5"/>
    <mergeCell ref="AD6:BQ7"/>
    <mergeCell ref="BR6:CO7"/>
    <mergeCell ref="AC12:AE12"/>
    <mergeCell ref="AG12:BT12"/>
    <mergeCell ref="BU12:CH12"/>
    <mergeCell ref="CI12:CQ12"/>
    <mergeCell ref="AC10:AE10"/>
    <mergeCell ref="AG10:BT10"/>
    <mergeCell ref="BU10:CH10"/>
    <mergeCell ref="AG11:BT11"/>
    <mergeCell ref="BU11:CH11"/>
    <mergeCell ref="CI11:CQ11"/>
  </mergeCells>
  <pageMargins left="0" right="0" top="0.78740157480314965" bottom="0.78740157480314965" header="0.31496062992125984" footer="0.31496062992125984"/>
  <pageSetup paperSize="9" orientation="portrait" horizontalDpi="0" verticalDpi="0" r:id="rId1"/>
  <rowBreaks count="2" manualBreakCount="2">
    <brk id="41" min="28" max="114" man="1"/>
    <brk id="84" min="28" max="1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autoPageBreaks="0"/>
  </sheetPr>
  <dimension ref="AC3:DL143"/>
  <sheetViews>
    <sheetView showGridLines="0" showRowColHeaders="0" showZeros="0" workbookViewId="0">
      <selection activeCell="AD6" sqref="AD6:BQ7"/>
    </sheetView>
  </sheetViews>
  <sheetFormatPr defaultColWidth="1.140625" defaultRowHeight="11.25" x14ac:dyDescent="0.2"/>
  <cols>
    <col min="1" max="16384" width="1.140625" style="3"/>
  </cols>
  <sheetData>
    <row r="3" spans="29:114" ht="12" thickBot="1" x14ac:dyDescent="0.25"/>
    <row r="4" spans="29:114" ht="11.25" customHeight="1" x14ac:dyDescent="0.2">
      <c r="AD4" s="27" t="s">
        <v>13</v>
      </c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9"/>
      <c r="BR4" s="27" t="s">
        <v>80</v>
      </c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9"/>
      <c r="CP4" s="27" t="s">
        <v>14</v>
      </c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9"/>
    </row>
    <row r="5" spans="29:114" ht="12" customHeight="1" thickBot="1" x14ac:dyDescent="0.25">
      <c r="AD5" s="30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2"/>
      <c r="BR5" s="30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2"/>
      <c r="CP5" s="30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2"/>
    </row>
    <row r="6" spans="29:114" ht="11.25" customHeight="1" x14ac:dyDescent="0.2">
      <c r="AD6" s="21">
        <f>+JANEIRO!AD6</f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3"/>
      <c r="BR6" s="33">
        <f>+JANEIRO!BR6</f>
        <v>0</v>
      </c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5"/>
      <c r="CP6" s="113">
        <f>+JANEIRO!CP6</f>
        <v>0</v>
      </c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5"/>
    </row>
    <row r="7" spans="29:114" ht="12" customHeight="1" thickBot="1" x14ac:dyDescent="0.25">
      <c r="AD7" s="24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6"/>
      <c r="BR7" s="36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8"/>
      <c r="CP7" s="116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8"/>
    </row>
    <row r="8" spans="29:114" ht="12" thickBot="1" x14ac:dyDescent="0.25">
      <c r="AG8" s="44" t="s">
        <v>12</v>
      </c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</row>
    <row r="9" spans="29:114" x14ac:dyDescent="0.2">
      <c r="AG9" s="42" t="s">
        <v>13</v>
      </c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 t="s">
        <v>16</v>
      </c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 t="s">
        <v>15</v>
      </c>
      <c r="CJ9" s="41"/>
      <c r="CK9" s="41"/>
      <c r="CL9" s="41"/>
      <c r="CM9" s="41"/>
      <c r="CN9" s="41"/>
      <c r="CO9" s="41"/>
      <c r="CP9" s="41"/>
      <c r="CQ9" s="43"/>
    </row>
    <row r="10" spans="29:114" ht="11.25" customHeight="1" x14ac:dyDescent="0.2">
      <c r="AC10" s="44">
        <v>1</v>
      </c>
      <c r="AD10" s="44"/>
      <c r="AE10" s="44"/>
      <c r="AG10" s="45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7"/>
      <c r="CJ10" s="47"/>
      <c r="CK10" s="47"/>
      <c r="CL10" s="47"/>
      <c r="CM10" s="47"/>
      <c r="CN10" s="47"/>
      <c r="CO10" s="47"/>
      <c r="CP10" s="47"/>
      <c r="CQ10" s="48"/>
    </row>
    <row r="11" spans="29:114" x14ac:dyDescent="0.2">
      <c r="AC11" s="44">
        <f>+AC10+1</f>
        <v>2</v>
      </c>
      <c r="AD11" s="44"/>
      <c r="AE11" s="44"/>
      <c r="AG11" s="45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7"/>
      <c r="CJ11" s="47"/>
      <c r="CK11" s="47"/>
      <c r="CL11" s="47"/>
      <c r="CM11" s="47"/>
      <c r="CN11" s="47"/>
      <c r="CO11" s="47"/>
      <c r="CP11" s="47"/>
      <c r="CQ11" s="48"/>
    </row>
    <row r="12" spans="29:114" x14ac:dyDescent="0.2">
      <c r="AC12" s="44">
        <f t="shared" ref="AC12:AC39" si="0">+AC11+1</f>
        <v>3</v>
      </c>
      <c r="AD12" s="44"/>
      <c r="AE12" s="44"/>
      <c r="AG12" s="45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7"/>
      <c r="CJ12" s="47"/>
      <c r="CK12" s="47"/>
      <c r="CL12" s="47"/>
      <c r="CM12" s="47"/>
      <c r="CN12" s="47"/>
      <c r="CO12" s="47"/>
      <c r="CP12" s="47"/>
      <c r="CQ12" s="48"/>
    </row>
    <row r="13" spans="29:114" x14ac:dyDescent="0.2">
      <c r="AC13" s="44">
        <f t="shared" si="0"/>
        <v>4</v>
      </c>
      <c r="AD13" s="44"/>
      <c r="AE13" s="44"/>
      <c r="AG13" s="45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7"/>
      <c r="CJ13" s="47"/>
      <c r="CK13" s="47"/>
      <c r="CL13" s="47"/>
      <c r="CM13" s="47"/>
      <c r="CN13" s="47"/>
      <c r="CO13" s="47"/>
      <c r="CP13" s="47"/>
      <c r="CQ13" s="48"/>
    </row>
    <row r="14" spans="29:114" x14ac:dyDescent="0.2">
      <c r="AC14" s="44">
        <f t="shared" si="0"/>
        <v>5</v>
      </c>
      <c r="AD14" s="44"/>
      <c r="AE14" s="44"/>
      <c r="AG14" s="45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7"/>
      <c r="CJ14" s="47"/>
      <c r="CK14" s="47"/>
      <c r="CL14" s="47"/>
      <c r="CM14" s="47"/>
      <c r="CN14" s="47"/>
      <c r="CO14" s="47"/>
      <c r="CP14" s="47"/>
      <c r="CQ14" s="48"/>
    </row>
    <row r="15" spans="29:114" x14ac:dyDescent="0.2">
      <c r="AC15" s="44">
        <f t="shared" si="0"/>
        <v>6</v>
      </c>
      <c r="AD15" s="44"/>
      <c r="AE15" s="44"/>
      <c r="AG15" s="45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7"/>
      <c r="CJ15" s="47"/>
      <c r="CK15" s="47"/>
      <c r="CL15" s="47"/>
      <c r="CM15" s="47"/>
      <c r="CN15" s="47"/>
      <c r="CO15" s="47"/>
      <c r="CP15" s="47"/>
      <c r="CQ15" s="48"/>
    </row>
    <row r="16" spans="29:114" x14ac:dyDescent="0.2">
      <c r="AC16" s="44">
        <f t="shared" si="0"/>
        <v>7</v>
      </c>
      <c r="AD16" s="44"/>
      <c r="AE16" s="44"/>
      <c r="AG16" s="45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7"/>
      <c r="CJ16" s="47"/>
      <c r="CK16" s="47"/>
      <c r="CL16" s="47"/>
      <c r="CM16" s="47"/>
      <c r="CN16" s="47"/>
      <c r="CO16" s="47"/>
      <c r="CP16" s="47"/>
      <c r="CQ16" s="48"/>
    </row>
    <row r="17" spans="29:95" x14ac:dyDescent="0.2">
      <c r="AC17" s="44">
        <f t="shared" si="0"/>
        <v>8</v>
      </c>
      <c r="AD17" s="44"/>
      <c r="AE17" s="44"/>
      <c r="AG17" s="45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7"/>
      <c r="CJ17" s="47"/>
      <c r="CK17" s="47"/>
      <c r="CL17" s="47"/>
      <c r="CM17" s="47"/>
      <c r="CN17" s="47"/>
      <c r="CO17" s="47"/>
      <c r="CP17" s="47"/>
      <c r="CQ17" s="48"/>
    </row>
    <row r="18" spans="29:95" x14ac:dyDescent="0.2">
      <c r="AC18" s="44">
        <f t="shared" si="0"/>
        <v>9</v>
      </c>
      <c r="AD18" s="44"/>
      <c r="AE18" s="44"/>
      <c r="AG18" s="45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7"/>
      <c r="CJ18" s="47"/>
      <c r="CK18" s="47"/>
      <c r="CL18" s="47"/>
      <c r="CM18" s="47"/>
      <c r="CN18" s="47"/>
      <c r="CO18" s="47"/>
      <c r="CP18" s="47"/>
      <c r="CQ18" s="48"/>
    </row>
    <row r="19" spans="29:95" x14ac:dyDescent="0.2">
      <c r="AC19" s="44">
        <f t="shared" si="0"/>
        <v>10</v>
      </c>
      <c r="AD19" s="44"/>
      <c r="AE19" s="44"/>
      <c r="AG19" s="45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7"/>
      <c r="CJ19" s="47"/>
      <c r="CK19" s="47"/>
      <c r="CL19" s="47"/>
      <c r="CM19" s="47"/>
      <c r="CN19" s="47"/>
      <c r="CO19" s="47"/>
      <c r="CP19" s="47"/>
      <c r="CQ19" s="48"/>
    </row>
    <row r="20" spans="29:95" x14ac:dyDescent="0.2">
      <c r="AC20" s="44">
        <f t="shared" si="0"/>
        <v>11</v>
      </c>
      <c r="AD20" s="44"/>
      <c r="AE20" s="44"/>
      <c r="AG20" s="45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7"/>
      <c r="CJ20" s="47"/>
      <c r="CK20" s="47"/>
      <c r="CL20" s="47"/>
      <c r="CM20" s="47"/>
      <c r="CN20" s="47"/>
      <c r="CO20" s="47"/>
      <c r="CP20" s="47"/>
      <c r="CQ20" s="48"/>
    </row>
    <row r="21" spans="29:95" x14ac:dyDescent="0.2">
      <c r="AC21" s="44">
        <f t="shared" si="0"/>
        <v>12</v>
      </c>
      <c r="AD21" s="44"/>
      <c r="AE21" s="44"/>
      <c r="AG21" s="45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7"/>
      <c r="CJ21" s="47"/>
      <c r="CK21" s="47"/>
      <c r="CL21" s="47"/>
      <c r="CM21" s="47"/>
      <c r="CN21" s="47"/>
      <c r="CO21" s="47"/>
      <c r="CP21" s="47"/>
      <c r="CQ21" s="48"/>
    </row>
    <row r="22" spans="29:95" x14ac:dyDescent="0.2">
      <c r="AC22" s="44">
        <f t="shared" si="0"/>
        <v>13</v>
      </c>
      <c r="AD22" s="44"/>
      <c r="AE22" s="44"/>
      <c r="AG22" s="45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7"/>
      <c r="CJ22" s="47"/>
      <c r="CK22" s="47"/>
      <c r="CL22" s="47"/>
      <c r="CM22" s="47"/>
      <c r="CN22" s="47"/>
      <c r="CO22" s="47"/>
      <c r="CP22" s="47"/>
      <c r="CQ22" s="48"/>
    </row>
    <row r="23" spans="29:95" x14ac:dyDescent="0.2">
      <c r="AC23" s="44">
        <f t="shared" si="0"/>
        <v>14</v>
      </c>
      <c r="AD23" s="44"/>
      <c r="AE23" s="44"/>
      <c r="AG23" s="45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7"/>
      <c r="CJ23" s="47"/>
      <c r="CK23" s="47"/>
      <c r="CL23" s="47"/>
      <c r="CM23" s="47"/>
      <c r="CN23" s="47"/>
      <c r="CO23" s="47"/>
      <c r="CP23" s="47"/>
      <c r="CQ23" s="48"/>
    </row>
    <row r="24" spans="29:95" x14ac:dyDescent="0.2">
      <c r="AC24" s="44">
        <f t="shared" si="0"/>
        <v>15</v>
      </c>
      <c r="AD24" s="44"/>
      <c r="AE24" s="44"/>
      <c r="AG24" s="45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7"/>
      <c r="CJ24" s="47"/>
      <c r="CK24" s="47"/>
      <c r="CL24" s="47"/>
      <c r="CM24" s="47"/>
      <c r="CN24" s="47"/>
      <c r="CO24" s="47"/>
      <c r="CP24" s="47"/>
      <c r="CQ24" s="48"/>
    </row>
    <row r="25" spans="29:95" x14ac:dyDescent="0.2">
      <c r="AC25" s="44">
        <f t="shared" si="0"/>
        <v>16</v>
      </c>
      <c r="AD25" s="44"/>
      <c r="AE25" s="44"/>
      <c r="AG25" s="45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7"/>
      <c r="CJ25" s="47"/>
      <c r="CK25" s="47"/>
      <c r="CL25" s="47"/>
      <c r="CM25" s="47"/>
      <c r="CN25" s="47"/>
      <c r="CO25" s="47"/>
      <c r="CP25" s="47"/>
      <c r="CQ25" s="48"/>
    </row>
    <row r="26" spans="29:95" x14ac:dyDescent="0.2">
      <c r="AC26" s="44">
        <f t="shared" si="0"/>
        <v>17</v>
      </c>
      <c r="AD26" s="44"/>
      <c r="AE26" s="44"/>
      <c r="AG26" s="45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7"/>
      <c r="CJ26" s="47"/>
      <c r="CK26" s="47"/>
      <c r="CL26" s="47"/>
      <c r="CM26" s="47"/>
      <c r="CN26" s="47"/>
      <c r="CO26" s="47"/>
      <c r="CP26" s="47"/>
      <c r="CQ26" s="48"/>
    </row>
    <row r="27" spans="29:95" x14ac:dyDescent="0.2">
      <c r="AC27" s="44">
        <f t="shared" si="0"/>
        <v>18</v>
      </c>
      <c r="AD27" s="44"/>
      <c r="AE27" s="44"/>
      <c r="AG27" s="45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7"/>
      <c r="CJ27" s="47"/>
      <c r="CK27" s="47"/>
      <c r="CL27" s="47"/>
      <c r="CM27" s="47"/>
      <c r="CN27" s="47"/>
      <c r="CO27" s="47"/>
      <c r="CP27" s="47"/>
      <c r="CQ27" s="48"/>
    </row>
    <row r="28" spans="29:95" x14ac:dyDescent="0.2">
      <c r="AC28" s="44">
        <f t="shared" si="0"/>
        <v>19</v>
      </c>
      <c r="AD28" s="44"/>
      <c r="AE28" s="44"/>
      <c r="AG28" s="45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7"/>
      <c r="CJ28" s="47"/>
      <c r="CK28" s="47"/>
      <c r="CL28" s="47"/>
      <c r="CM28" s="47"/>
      <c r="CN28" s="47"/>
      <c r="CO28" s="47"/>
      <c r="CP28" s="47"/>
      <c r="CQ28" s="48"/>
    </row>
    <row r="29" spans="29:95" x14ac:dyDescent="0.2">
      <c r="AC29" s="44">
        <f t="shared" si="0"/>
        <v>20</v>
      </c>
      <c r="AD29" s="44"/>
      <c r="AE29" s="44"/>
      <c r="AG29" s="45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7"/>
      <c r="CJ29" s="47"/>
      <c r="CK29" s="47"/>
      <c r="CL29" s="47"/>
      <c r="CM29" s="47"/>
      <c r="CN29" s="47"/>
      <c r="CO29" s="47"/>
      <c r="CP29" s="47"/>
      <c r="CQ29" s="48"/>
    </row>
    <row r="30" spans="29:95" x14ac:dyDescent="0.2">
      <c r="AC30" s="44">
        <f t="shared" si="0"/>
        <v>21</v>
      </c>
      <c r="AD30" s="44"/>
      <c r="AE30" s="44"/>
      <c r="AG30" s="45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7"/>
      <c r="CJ30" s="47"/>
      <c r="CK30" s="47"/>
      <c r="CL30" s="47"/>
      <c r="CM30" s="47"/>
      <c r="CN30" s="47"/>
      <c r="CO30" s="47"/>
      <c r="CP30" s="47"/>
      <c r="CQ30" s="48"/>
    </row>
    <row r="31" spans="29:95" x14ac:dyDescent="0.2">
      <c r="AC31" s="44">
        <f t="shared" si="0"/>
        <v>22</v>
      </c>
      <c r="AD31" s="44"/>
      <c r="AE31" s="44"/>
      <c r="AG31" s="45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7"/>
      <c r="CJ31" s="47"/>
      <c r="CK31" s="47"/>
      <c r="CL31" s="47"/>
      <c r="CM31" s="47"/>
      <c r="CN31" s="47"/>
      <c r="CO31" s="47"/>
      <c r="CP31" s="47"/>
      <c r="CQ31" s="48"/>
    </row>
    <row r="32" spans="29:95" x14ac:dyDescent="0.2">
      <c r="AC32" s="44">
        <f t="shared" si="0"/>
        <v>23</v>
      </c>
      <c r="AD32" s="44"/>
      <c r="AE32" s="44"/>
      <c r="AG32" s="45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7"/>
      <c r="CJ32" s="47"/>
      <c r="CK32" s="47"/>
      <c r="CL32" s="47"/>
      <c r="CM32" s="47"/>
      <c r="CN32" s="47"/>
      <c r="CO32" s="47"/>
      <c r="CP32" s="47"/>
      <c r="CQ32" s="48"/>
    </row>
    <row r="33" spans="29:95" x14ac:dyDescent="0.2">
      <c r="AC33" s="44">
        <f t="shared" si="0"/>
        <v>24</v>
      </c>
      <c r="AD33" s="44"/>
      <c r="AE33" s="44"/>
      <c r="AG33" s="45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7"/>
      <c r="CJ33" s="47"/>
      <c r="CK33" s="47"/>
      <c r="CL33" s="47"/>
      <c r="CM33" s="47"/>
      <c r="CN33" s="47"/>
      <c r="CO33" s="47"/>
      <c r="CP33" s="47"/>
      <c r="CQ33" s="48"/>
    </row>
    <row r="34" spans="29:95" x14ac:dyDescent="0.2">
      <c r="AC34" s="44">
        <f t="shared" si="0"/>
        <v>25</v>
      </c>
      <c r="AD34" s="44"/>
      <c r="AE34" s="44"/>
      <c r="AG34" s="45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7"/>
      <c r="CJ34" s="47"/>
      <c r="CK34" s="47"/>
      <c r="CL34" s="47"/>
      <c r="CM34" s="47"/>
      <c r="CN34" s="47"/>
      <c r="CO34" s="47"/>
      <c r="CP34" s="47"/>
      <c r="CQ34" s="48"/>
    </row>
    <row r="35" spans="29:95" x14ac:dyDescent="0.2">
      <c r="AC35" s="44">
        <f t="shared" si="0"/>
        <v>26</v>
      </c>
      <c r="AD35" s="44"/>
      <c r="AE35" s="44"/>
      <c r="AG35" s="45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7"/>
      <c r="CJ35" s="47"/>
      <c r="CK35" s="47"/>
      <c r="CL35" s="47"/>
      <c r="CM35" s="47"/>
      <c r="CN35" s="47"/>
      <c r="CO35" s="47"/>
      <c r="CP35" s="47"/>
      <c r="CQ35" s="48"/>
    </row>
    <row r="36" spans="29:95" x14ac:dyDescent="0.2">
      <c r="AC36" s="44">
        <f t="shared" si="0"/>
        <v>27</v>
      </c>
      <c r="AD36" s="44"/>
      <c r="AE36" s="44"/>
      <c r="AG36" s="45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7"/>
      <c r="CJ36" s="47"/>
      <c r="CK36" s="47"/>
      <c r="CL36" s="47"/>
      <c r="CM36" s="47"/>
      <c r="CN36" s="47"/>
      <c r="CO36" s="47"/>
      <c r="CP36" s="47"/>
      <c r="CQ36" s="48"/>
    </row>
    <row r="37" spans="29:95" x14ac:dyDescent="0.2">
      <c r="AC37" s="44">
        <f t="shared" si="0"/>
        <v>28</v>
      </c>
      <c r="AD37" s="44"/>
      <c r="AE37" s="44"/>
      <c r="AG37" s="45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7"/>
      <c r="CJ37" s="47"/>
      <c r="CK37" s="47"/>
      <c r="CL37" s="47"/>
      <c r="CM37" s="47"/>
      <c r="CN37" s="47"/>
      <c r="CO37" s="47"/>
      <c r="CP37" s="47"/>
      <c r="CQ37" s="48"/>
    </row>
    <row r="38" spans="29:95" x14ac:dyDescent="0.2">
      <c r="AC38" s="44">
        <f t="shared" si="0"/>
        <v>29</v>
      </c>
      <c r="AD38" s="44"/>
      <c r="AE38" s="44"/>
      <c r="AG38" s="45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7"/>
      <c r="CJ38" s="47"/>
      <c r="CK38" s="47"/>
      <c r="CL38" s="47"/>
      <c r="CM38" s="47"/>
      <c r="CN38" s="47"/>
      <c r="CO38" s="47"/>
      <c r="CP38" s="47"/>
      <c r="CQ38" s="48"/>
    </row>
    <row r="39" spans="29:95" ht="12" thickBot="1" x14ac:dyDescent="0.25">
      <c r="AC39" s="44">
        <f t="shared" si="0"/>
        <v>30</v>
      </c>
      <c r="AD39" s="44"/>
      <c r="AE39" s="44"/>
      <c r="AG39" s="52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5"/>
      <c r="CJ39" s="55"/>
      <c r="CK39" s="55"/>
      <c r="CL39" s="55"/>
      <c r="CM39" s="55"/>
      <c r="CN39" s="55"/>
      <c r="CO39" s="55"/>
      <c r="CP39" s="55"/>
      <c r="CQ39" s="56"/>
    </row>
    <row r="40" spans="29:95" ht="15" customHeight="1" thickBot="1" x14ac:dyDescent="0.25"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50" t="s">
        <v>17</v>
      </c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1">
        <f>SUM(CI10:CQ39)</f>
        <v>0</v>
      </c>
      <c r="CJ40" s="51"/>
      <c r="CK40" s="51"/>
      <c r="CL40" s="51"/>
      <c r="CM40" s="51"/>
      <c r="CN40" s="51"/>
      <c r="CO40" s="51"/>
      <c r="CP40" s="51"/>
      <c r="CQ40" s="51"/>
    </row>
    <row r="42" spans="29:95" ht="12" thickBot="1" x14ac:dyDescent="0.25">
      <c r="AG42" s="44" t="s">
        <v>4</v>
      </c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</row>
    <row r="43" spans="29:95" x14ac:dyDescent="0.2">
      <c r="AG43" s="42" t="s">
        <v>13</v>
      </c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 t="s">
        <v>16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 t="s">
        <v>15</v>
      </c>
      <c r="CJ43" s="41"/>
      <c r="CK43" s="41"/>
      <c r="CL43" s="41"/>
      <c r="CM43" s="41"/>
      <c r="CN43" s="41"/>
      <c r="CO43" s="41"/>
      <c r="CP43" s="41"/>
      <c r="CQ43" s="43"/>
    </row>
    <row r="44" spans="29:95" x14ac:dyDescent="0.2">
      <c r="AC44" s="44">
        <v>1</v>
      </c>
      <c r="AD44" s="44"/>
      <c r="AE44" s="44"/>
      <c r="AG44" s="45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7"/>
      <c r="CJ44" s="47"/>
      <c r="CK44" s="47"/>
      <c r="CL44" s="47"/>
      <c r="CM44" s="47"/>
      <c r="CN44" s="47"/>
      <c r="CO44" s="47"/>
      <c r="CP44" s="47"/>
      <c r="CQ44" s="48"/>
    </row>
    <row r="45" spans="29:95" x14ac:dyDescent="0.2">
      <c r="AC45" s="44">
        <f>+AC44+1</f>
        <v>2</v>
      </c>
      <c r="AD45" s="44"/>
      <c r="AE45" s="44"/>
      <c r="AG45" s="45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7"/>
      <c r="CJ45" s="47"/>
      <c r="CK45" s="47"/>
      <c r="CL45" s="47"/>
      <c r="CM45" s="47"/>
      <c r="CN45" s="47"/>
      <c r="CO45" s="47"/>
      <c r="CP45" s="47"/>
      <c r="CQ45" s="48"/>
    </row>
    <row r="46" spans="29:95" x14ac:dyDescent="0.2">
      <c r="AC46" s="44">
        <f t="shared" ref="AC46:AC48" si="1">+AC45+1</f>
        <v>3</v>
      </c>
      <c r="AD46" s="44"/>
      <c r="AE46" s="44"/>
      <c r="AG46" s="45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7"/>
      <c r="CJ46" s="47"/>
      <c r="CK46" s="47"/>
      <c r="CL46" s="47"/>
      <c r="CM46" s="47"/>
      <c r="CN46" s="47"/>
      <c r="CO46" s="47"/>
      <c r="CP46" s="47"/>
      <c r="CQ46" s="48"/>
    </row>
    <row r="47" spans="29:95" x14ac:dyDescent="0.2">
      <c r="AC47" s="44">
        <f t="shared" si="1"/>
        <v>4</v>
      </c>
      <c r="AD47" s="44"/>
      <c r="AE47" s="44"/>
      <c r="AG47" s="45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7"/>
      <c r="CJ47" s="47"/>
      <c r="CK47" s="47"/>
      <c r="CL47" s="47"/>
      <c r="CM47" s="47"/>
      <c r="CN47" s="47"/>
      <c r="CO47" s="47"/>
      <c r="CP47" s="47"/>
      <c r="CQ47" s="48"/>
    </row>
    <row r="48" spans="29:95" ht="12" thickBot="1" x14ac:dyDescent="0.25">
      <c r="AC48" s="44">
        <f t="shared" si="1"/>
        <v>5</v>
      </c>
      <c r="AD48" s="44"/>
      <c r="AE48" s="44"/>
      <c r="AG48" s="52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5"/>
      <c r="CJ48" s="55"/>
      <c r="CK48" s="55"/>
      <c r="CL48" s="55"/>
      <c r="CM48" s="55"/>
      <c r="CN48" s="55"/>
      <c r="CO48" s="55"/>
      <c r="CP48" s="55"/>
      <c r="CQ48" s="56"/>
    </row>
    <row r="49" spans="29:95" ht="15" customHeight="1" thickBot="1" x14ac:dyDescent="0.25">
      <c r="BU49" s="50" t="s">
        <v>17</v>
      </c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1">
        <f>SUM(CI44:CQ48)</f>
        <v>0</v>
      </c>
      <c r="CJ49" s="51"/>
      <c r="CK49" s="51"/>
      <c r="CL49" s="51"/>
      <c r="CM49" s="51"/>
      <c r="CN49" s="51"/>
      <c r="CO49" s="51"/>
      <c r="CP49" s="51"/>
      <c r="CQ49" s="51"/>
    </row>
    <row r="51" spans="29:95" ht="12" thickBot="1" x14ac:dyDescent="0.25">
      <c r="AG51" s="44" t="s">
        <v>5</v>
      </c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</row>
    <row r="52" spans="29:95" x14ac:dyDescent="0.2">
      <c r="AG52" s="42" t="s">
        <v>13</v>
      </c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 t="s">
        <v>16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 t="s">
        <v>15</v>
      </c>
      <c r="CJ52" s="41"/>
      <c r="CK52" s="41"/>
      <c r="CL52" s="41"/>
      <c r="CM52" s="41"/>
      <c r="CN52" s="41"/>
      <c r="CO52" s="41"/>
      <c r="CP52" s="41"/>
      <c r="CQ52" s="43"/>
    </row>
    <row r="53" spans="29:95" x14ac:dyDescent="0.2">
      <c r="AC53" s="44">
        <v>1</v>
      </c>
      <c r="AD53" s="44"/>
      <c r="AE53" s="44"/>
      <c r="AG53" s="45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7"/>
      <c r="CJ53" s="47"/>
      <c r="CK53" s="47"/>
      <c r="CL53" s="47"/>
      <c r="CM53" s="47"/>
      <c r="CN53" s="47"/>
      <c r="CO53" s="47"/>
      <c r="CP53" s="47"/>
      <c r="CQ53" s="48"/>
    </row>
    <row r="54" spans="29:95" x14ac:dyDescent="0.2">
      <c r="AC54" s="44">
        <f>+AC53+1</f>
        <v>2</v>
      </c>
      <c r="AD54" s="44"/>
      <c r="AE54" s="44"/>
      <c r="AG54" s="45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7"/>
      <c r="CJ54" s="47"/>
      <c r="CK54" s="47"/>
      <c r="CL54" s="47"/>
      <c r="CM54" s="47"/>
      <c r="CN54" s="47"/>
      <c r="CO54" s="47"/>
      <c r="CP54" s="47"/>
      <c r="CQ54" s="48"/>
    </row>
    <row r="55" spans="29:95" x14ac:dyDescent="0.2">
      <c r="AC55" s="44">
        <f t="shared" ref="AC55:AC82" si="2">+AC54+1</f>
        <v>3</v>
      </c>
      <c r="AD55" s="44"/>
      <c r="AE55" s="44"/>
      <c r="AG55" s="45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7"/>
      <c r="CJ55" s="47"/>
      <c r="CK55" s="47"/>
      <c r="CL55" s="47"/>
      <c r="CM55" s="47"/>
      <c r="CN55" s="47"/>
      <c r="CO55" s="47"/>
      <c r="CP55" s="47"/>
      <c r="CQ55" s="48"/>
    </row>
    <row r="56" spans="29:95" x14ac:dyDescent="0.2">
      <c r="AC56" s="44">
        <f t="shared" si="2"/>
        <v>4</v>
      </c>
      <c r="AD56" s="44"/>
      <c r="AE56" s="44"/>
      <c r="AG56" s="45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7"/>
      <c r="CJ56" s="47"/>
      <c r="CK56" s="47"/>
      <c r="CL56" s="47"/>
      <c r="CM56" s="47"/>
      <c r="CN56" s="47"/>
      <c r="CO56" s="47"/>
      <c r="CP56" s="47"/>
      <c r="CQ56" s="48"/>
    </row>
    <row r="57" spans="29:95" x14ac:dyDescent="0.2">
      <c r="AC57" s="44">
        <f t="shared" si="2"/>
        <v>5</v>
      </c>
      <c r="AD57" s="44"/>
      <c r="AE57" s="44"/>
      <c r="AG57" s="45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7"/>
      <c r="CJ57" s="47"/>
      <c r="CK57" s="47"/>
      <c r="CL57" s="47"/>
      <c r="CM57" s="47"/>
      <c r="CN57" s="47"/>
      <c r="CO57" s="47"/>
      <c r="CP57" s="47"/>
      <c r="CQ57" s="48"/>
    </row>
    <row r="58" spans="29:95" x14ac:dyDescent="0.2">
      <c r="AC58" s="44">
        <f t="shared" si="2"/>
        <v>6</v>
      </c>
      <c r="AD58" s="44"/>
      <c r="AE58" s="44"/>
      <c r="AG58" s="45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7"/>
      <c r="CJ58" s="47"/>
      <c r="CK58" s="47"/>
      <c r="CL58" s="47"/>
      <c r="CM58" s="47"/>
      <c r="CN58" s="47"/>
      <c r="CO58" s="47"/>
      <c r="CP58" s="47"/>
      <c r="CQ58" s="48"/>
    </row>
    <row r="59" spans="29:95" x14ac:dyDescent="0.2">
      <c r="AC59" s="44">
        <f t="shared" si="2"/>
        <v>7</v>
      </c>
      <c r="AD59" s="44"/>
      <c r="AE59" s="44"/>
      <c r="AG59" s="45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7"/>
      <c r="CJ59" s="47"/>
      <c r="CK59" s="47"/>
      <c r="CL59" s="47"/>
      <c r="CM59" s="47"/>
      <c r="CN59" s="47"/>
      <c r="CO59" s="47"/>
      <c r="CP59" s="47"/>
      <c r="CQ59" s="48"/>
    </row>
    <row r="60" spans="29:95" x14ac:dyDescent="0.2">
      <c r="AC60" s="44">
        <f t="shared" si="2"/>
        <v>8</v>
      </c>
      <c r="AD60" s="44"/>
      <c r="AE60" s="44"/>
      <c r="AG60" s="45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7"/>
      <c r="CJ60" s="47"/>
      <c r="CK60" s="47"/>
      <c r="CL60" s="47"/>
      <c r="CM60" s="47"/>
      <c r="CN60" s="47"/>
      <c r="CO60" s="47"/>
      <c r="CP60" s="47"/>
      <c r="CQ60" s="48"/>
    </row>
    <row r="61" spans="29:95" x14ac:dyDescent="0.2">
      <c r="AC61" s="44">
        <f t="shared" si="2"/>
        <v>9</v>
      </c>
      <c r="AD61" s="44"/>
      <c r="AE61" s="44"/>
      <c r="AG61" s="45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7"/>
      <c r="CJ61" s="47"/>
      <c r="CK61" s="47"/>
      <c r="CL61" s="47"/>
      <c r="CM61" s="47"/>
      <c r="CN61" s="47"/>
      <c r="CO61" s="47"/>
      <c r="CP61" s="47"/>
      <c r="CQ61" s="48"/>
    </row>
    <row r="62" spans="29:95" x14ac:dyDescent="0.2">
      <c r="AC62" s="44">
        <f t="shared" si="2"/>
        <v>10</v>
      </c>
      <c r="AD62" s="44"/>
      <c r="AE62" s="44"/>
      <c r="AG62" s="45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7"/>
      <c r="CJ62" s="47"/>
      <c r="CK62" s="47"/>
      <c r="CL62" s="47"/>
      <c r="CM62" s="47"/>
      <c r="CN62" s="47"/>
      <c r="CO62" s="47"/>
      <c r="CP62" s="47"/>
      <c r="CQ62" s="48"/>
    </row>
    <row r="63" spans="29:95" x14ac:dyDescent="0.2">
      <c r="AC63" s="44">
        <f t="shared" si="2"/>
        <v>11</v>
      </c>
      <c r="AD63" s="44"/>
      <c r="AE63" s="44"/>
      <c r="AG63" s="45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7"/>
      <c r="CJ63" s="47"/>
      <c r="CK63" s="47"/>
      <c r="CL63" s="47"/>
      <c r="CM63" s="47"/>
      <c r="CN63" s="47"/>
      <c r="CO63" s="47"/>
      <c r="CP63" s="47"/>
      <c r="CQ63" s="48"/>
    </row>
    <row r="64" spans="29:95" x14ac:dyDescent="0.2">
      <c r="AC64" s="44">
        <f t="shared" si="2"/>
        <v>12</v>
      </c>
      <c r="AD64" s="44"/>
      <c r="AE64" s="44"/>
      <c r="AG64" s="45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7"/>
      <c r="CJ64" s="47"/>
      <c r="CK64" s="47"/>
      <c r="CL64" s="47"/>
      <c r="CM64" s="47"/>
      <c r="CN64" s="47"/>
      <c r="CO64" s="47"/>
      <c r="CP64" s="47"/>
      <c r="CQ64" s="48"/>
    </row>
    <row r="65" spans="29:95" x14ac:dyDescent="0.2">
      <c r="AC65" s="44">
        <f t="shared" si="2"/>
        <v>13</v>
      </c>
      <c r="AD65" s="44"/>
      <c r="AE65" s="44"/>
      <c r="AG65" s="45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7"/>
      <c r="CJ65" s="47"/>
      <c r="CK65" s="47"/>
      <c r="CL65" s="47"/>
      <c r="CM65" s="47"/>
      <c r="CN65" s="47"/>
      <c r="CO65" s="47"/>
      <c r="CP65" s="47"/>
      <c r="CQ65" s="48"/>
    </row>
    <row r="66" spans="29:95" x14ac:dyDescent="0.2">
      <c r="AC66" s="44">
        <f t="shared" si="2"/>
        <v>14</v>
      </c>
      <c r="AD66" s="44"/>
      <c r="AE66" s="44"/>
      <c r="AG66" s="45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7"/>
      <c r="CJ66" s="47"/>
      <c r="CK66" s="47"/>
      <c r="CL66" s="47"/>
      <c r="CM66" s="47"/>
      <c r="CN66" s="47"/>
      <c r="CO66" s="47"/>
      <c r="CP66" s="47"/>
      <c r="CQ66" s="48"/>
    </row>
    <row r="67" spans="29:95" x14ac:dyDescent="0.2">
      <c r="AC67" s="44">
        <f t="shared" si="2"/>
        <v>15</v>
      </c>
      <c r="AD67" s="44"/>
      <c r="AE67" s="44"/>
      <c r="AG67" s="45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7"/>
      <c r="CJ67" s="47"/>
      <c r="CK67" s="47"/>
      <c r="CL67" s="47"/>
      <c r="CM67" s="47"/>
      <c r="CN67" s="47"/>
      <c r="CO67" s="47"/>
      <c r="CP67" s="47"/>
      <c r="CQ67" s="48"/>
    </row>
    <row r="68" spans="29:95" x14ac:dyDescent="0.2">
      <c r="AC68" s="44">
        <f t="shared" si="2"/>
        <v>16</v>
      </c>
      <c r="AD68" s="44"/>
      <c r="AE68" s="44"/>
      <c r="AG68" s="45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7"/>
      <c r="CJ68" s="47"/>
      <c r="CK68" s="47"/>
      <c r="CL68" s="47"/>
      <c r="CM68" s="47"/>
      <c r="CN68" s="47"/>
      <c r="CO68" s="47"/>
      <c r="CP68" s="47"/>
      <c r="CQ68" s="48"/>
    </row>
    <row r="69" spans="29:95" x14ac:dyDescent="0.2">
      <c r="AC69" s="44">
        <f t="shared" si="2"/>
        <v>17</v>
      </c>
      <c r="AD69" s="44"/>
      <c r="AE69" s="44"/>
      <c r="AG69" s="45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7"/>
      <c r="CJ69" s="47"/>
      <c r="CK69" s="47"/>
      <c r="CL69" s="47"/>
      <c r="CM69" s="47"/>
      <c r="CN69" s="47"/>
      <c r="CO69" s="47"/>
      <c r="CP69" s="47"/>
      <c r="CQ69" s="48"/>
    </row>
    <row r="70" spans="29:95" x14ac:dyDescent="0.2">
      <c r="AC70" s="44">
        <f t="shared" si="2"/>
        <v>18</v>
      </c>
      <c r="AD70" s="44"/>
      <c r="AE70" s="44"/>
      <c r="AG70" s="45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7"/>
      <c r="CJ70" s="47"/>
      <c r="CK70" s="47"/>
      <c r="CL70" s="47"/>
      <c r="CM70" s="47"/>
      <c r="CN70" s="47"/>
      <c r="CO70" s="47"/>
      <c r="CP70" s="47"/>
      <c r="CQ70" s="48"/>
    </row>
    <row r="71" spans="29:95" x14ac:dyDescent="0.2">
      <c r="AC71" s="44">
        <f t="shared" si="2"/>
        <v>19</v>
      </c>
      <c r="AD71" s="44"/>
      <c r="AE71" s="44"/>
      <c r="AG71" s="45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7"/>
      <c r="CJ71" s="47"/>
      <c r="CK71" s="47"/>
      <c r="CL71" s="47"/>
      <c r="CM71" s="47"/>
      <c r="CN71" s="47"/>
      <c r="CO71" s="47"/>
      <c r="CP71" s="47"/>
      <c r="CQ71" s="48"/>
    </row>
    <row r="72" spans="29:95" x14ac:dyDescent="0.2">
      <c r="AC72" s="44">
        <f t="shared" si="2"/>
        <v>20</v>
      </c>
      <c r="AD72" s="44"/>
      <c r="AE72" s="44"/>
      <c r="AG72" s="45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7"/>
      <c r="CJ72" s="47"/>
      <c r="CK72" s="47"/>
      <c r="CL72" s="47"/>
      <c r="CM72" s="47"/>
      <c r="CN72" s="47"/>
      <c r="CO72" s="47"/>
      <c r="CP72" s="47"/>
      <c r="CQ72" s="48"/>
    </row>
    <row r="73" spans="29:95" x14ac:dyDescent="0.2">
      <c r="AC73" s="44">
        <f t="shared" si="2"/>
        <v>21</v>
      </c>
      <c r="AD73" s="44"/>
      <c r="AE73" s="44"/>
      <c r="AG73" s="45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7"/>
      <c r="CJ73" s="47"/>
      <c r="CK73" s="47"/>
      <c r="CL73" s="47"/>
      <c r="CM73" s="47"/>
      <c r="CN73" s="47"/>
      <c r="CO73" s="47"/>
      <c r="CP73" s="47"/>
      <c r="CQ73" s="48"/>
    </row>
    <row r="74" spans="29:95" x14ac:dyDescent="0.2">
      <c r="AC74" s="44">
        <f t="shared" si="2"/>
        <v>22</v>
      </c>
      <c r="AD74" s="44"/>
      <c r="AE74" s="44"/>
      <c r="AG74" s="45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7"/>
      <c r="CJ74" s="47"/>
      <c r="CK74" s="47"/>
      <c r="CL74" s="47"/>
      <c r="CM74" s="47"/>
      <c r="CN74" s="47"/>
      <c r="CO74" s="47"/>
      <c r="CP74" s="47"/>
      <c r="CQ74" s="48"/>
    </row>
    <row r="75" spans="29:95" x14ac:dyDescent="0.2">
      <c r="AC75" s="44">
        <f t="shared" si="2"/>
        <v>23</v>
      </c>
      <c r="AD75" s="44"/>
      <c r="AE75" s="44"/>
      <c r="AG75" s="45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7"/>
      <c r="CJ75" s="47"/>
      <c r="CK75" s="47"/>
      <c r="CL75" s="47"/>
      <c r="CM75" s="47"/>
      <c r="CN75" s="47"/>
      <c r="CO75" s="47"/>
      <c r="CP75" s="47"/>
      <c r="CQ75" s="48"/>
    </row>
    <row r="76" spans="29:95" x14ac:dyDescent="0.2">
      <c r="AC76" s="44">
        <f t="shared" si="2"/>
        <v>24</v>
      </c>
      <c r="AD76" s="44"/>
      <c r="AE76" s="44"/>
      <c r="AG76" s="45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7"/>
      <c r="CJ76" s="47"/>
      <c r="CK76" s="47"/>
      <c r="CL76" s="47"/>
      <c r="CM76" s="47"/>
      <c r="CN76" s="47"/>
      <c r="CO76" s="47"/>
      <c r="CP76" s="47"/>
      <c r="CQ76" s="48"/>
    </row>
    <row r="77" spans="29:95" x14ac:dyDescent="0.2">
      <c r="AC77" s="44">
        <f t="shared" si="2"/>
        <v>25</v>
      </c>
      <c r="AD77" s="44"/>
      <c r="AE77" s="44"/>
      <c r="AG77" s="45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7"/>
      <c r="CJ77" s="47"/>
      <c r="CK77" s="47"/>
      <c r="CL77" s="47"/>
      <c r="CM77" s="47"/>
      <c r="CN77" s="47"/>
      <c r="CO77" s="47"/>
      <c r="CP77" s="47"/>
      <c r="CQ77" s="48"/>
    </row>
    <row r="78" spans="29:95" x14ac:dyDescent="0.2">
      <c r="AC78" s="44">
        <f t="shared" si="2"/>
        <v>26</v>
      </c>
      <c r="AD78" s="44"/>
      <c r="AE78" s="44"/>
      <c r="AG78" s="45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7"/>
      <c r="CJ78" s="47"/>
      <c r="CK78" s="47"/>
      <c r="CL78" s="47"/>
      <c r="CM78" s="47"/>
      <c r="CN78" s="47"/>
      <c r="CO78" s="47"/>
      <c r="CP78" s="47"/>
      <c r="CQ78" s="48"/>
    </row>
    <row r="79" spans="29:95" x14ac:dyDescent="0.2">
      <c r="AC79" s="44">
        <f t="shared" si="2"/>
        <v>27</v>
      </c>
      <c r="AD79" s="44"/>
      <c r="AE79" s="44"/>
      <c r="AG79" s="45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7"/>
      <c r="CJ79" s="47"/>
      <c r="CK79" s="47"/>
      <c r="CL79" s="47"/>
      <c r="CM79" s="47"/>
      <c r="CN79" s="47"/>
      <c r="CO79" s="47"/>
      <c r="CP79" s="47"/>
      <c r="CQ79" s="48"/>
    </row>
    <row r="80" spans="29:95" x14ac:dyDescent="0.2">
      <c r="AC80" s="44">
        <f t="shared" si="2"/>
        <v>28</v>
      </c>
      <c r="AD80" s="44"/>
      <c r="AE80" s="44"/>
      <c r="AG80" s="45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7"/>
      <c r="CJ80" s="47"/>
      <c r="CK80" s="47"/>
      <c r="CL80" s="47"/>
      <c r="CM80" s="47"/>
      <c r="CN80" s="47"/>
      <c r="CO80" s="47"/>
      <c r="CP80" s="47"/>
      <c r="CQ80" s="48"/>
    </row>
    <row r="81" spans="29:115" x14ac:dyDescent="0.2">
      <c r="AC81" s="44">
        <f t="shared" si="2"/>
        <v>29</v>
      </c>
      <c r="AD81" s="44"/>
      <c r="AE81" s="44"/>
      <c r="AG81" s="45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7"/>
      <c r="CJ81" s="47"/>
      <c r="CK81" s="47"/>
      <c r="CL81" s="47"/>
      <c r="CM81" s="47"/>
      <c r="CN81" s="47"/>
      <c r="CO81" s="47"/>
      <c r="CP81" s="47"/>
      <c r="CQ81" s="48"/>
    </row>
    <row r="82" spans="29:115" ht="12" thickBot="1" x14ac:dyDescent="0.25">
      <c r="AC82" s="44">
        <f t="shared" si="2"/>
        <v>30</v>
      </c>
      <c r="AD82" s="44"/>
      <c r="AE82" s="44"/>
      <c r="AG82" s="52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5"/>
      <c r="CJ82" s="55"/>
      <c r="CK82" s="55"/>
      <c r="CL82" s="55"/>
      <c r="CM82" s="55"/>
      <c r="CN82" s="55"/>
      <c r="CO82" s="55"/>
      <c r="CP82" s="55"/>
      <c r="CQ82" s="56"/>
    </row>
    <row r="83" spans="29:115" ht="12" thickBot="1" x14ac:dyDescent="0.25"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50" t="s">
        <v>17</v>
      </c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1">
        <f>SUM(CI53:CQ82)</f>
        <v>0</v>
      </c>
      <c r="CJ83" s="51"/>
      <c r="CK83" s="51"/>
      <c r="CL83" s="51"/>
      <c r="CM83" s="51"/>
      <c r="CN83" s="51"/>
      <c r="CO83" s="51"/>
      <c r="CP83" s="51"/>
      <c r="CQ83" s="51"/>
    </row>
    <row r="86" spans="29:115" ht="15" customHeight="1" x14ac:dyDescent="0.2">
      <c r="AC86" s="5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73" t="s">
        <v>49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4"/>
      <c r="CE86" s="69" t="s">
        <v>53</v>
      </c>
      <c r="CF86" s="70"/>
      <c r="CG86" s="70"/>
      <c r="CH86" s="67" t="s">
        <v>54</v>
      </c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1">
        <f>+RESUMO!V29</f>
        <v>42124</v>
      </c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3"/>
    </row>
    <row r="87" spans="29:115" x14ac:dyDescent="0.2">
      <c r="AC87" s="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8"/>
      <c r="CE87" s="71"/>
      <c r="CF87" s="72"/>
      <c r="CG87" s="72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4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6"/>
    </row>
    <row r="88" spans="29:115" ht="15" customHeight="1" x14ac:dyDescent="0.2">
      <c r="AC88" s="7"/>
      <c r="AO88" s="75" t="s">
        <v>50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6"/>
      <c r="CE88" s="69" t="s">
        <v>56</v>
      </c>
      <c r="CF88" s="70"/>
      <c r="CG88" s="70"/>
      <c r="CH88" s="67" t="s">
        <v>55</v>
      </c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1">
        <f>+CP6</f>
        <v>0</v>
      </c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3"/>
    </row>
    <row r="89" spans="29:115" ht="12.75" x14ac:dyDescent="0.2">
      <c r="AC89" s="7"/>
      <c r="AO89" s="75" t="s">
        <v>51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6"/>
      <c r="CE89" s="71"/>
      <c r="CF89" s="72"/>
      <c r="CG89" s="72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4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6"/>
    </row>
    <row r="90" spans="29:115" ht="15" customHeight="1" x14ac:dyDescent="0.2">
      <c r="AC90" s="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8"/>
      <c r="CE90" s="69" t="s">
        <v>57</v>
      </c>
      <c r="CF90" s="70"/>
      <c r="CG90" s="70"/>
      <c r="CH90" s="67" t="s">
        <v>64</v>
      </c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77" t="s">
        <v>77</v>
      </c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3"/>
    </row>
    <row r="91" spans="29:115" x14ac:dyDescent="0.2">
      <c r="AC91" s="8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60"/>
      <c r="CE91" s="71"/>
      <c r="CF91" s="72"/>
      <c r="CG91" s="72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4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6"/>
    </row>
    <row r="92" spans="29:115" ht="12.75" customHeight="1" x14ac:dyDescent="0.2">
      <c r="AC92" s="5"/>
      <c r="AD92" s="6"/>
      <c r="AE92" s="6"/>
      <c r="AF92" s="6"/>
      <c r="AG92" s="6"/>
      <c r="AH92" s="101" t="s">
        <v>70</v>
      </c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2"/>
      <c r="CE92" s="69" t="s">
        <v>58</v>
      </c>
      <c r="CF92" s="70"/>
      <c r="CG92" s="70"/>
      <c r="CH92" s="67" t="s">
        <v>65</v>
      </c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1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3"/>
    </row>
    <row r="93" spans="29:115" ht="11.25" customHeight="1" x14ac:dyDescent="0.2">
      <c r="AC93" s="103" t="s">
        <v>75</v>
      </c>
      <c r="AD93" s="72"/>
      <c r="AE93" s="72"/>
      <c r="AF93" s="39">
        <f>+$AD$6</f>
        <v>0</v>
      </c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15"/>
      <c r="CE93" s="71"/>
      <c r="CF93" s="72"/>
      <c r="CG93" s="72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4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6"/>
    </row>
    <row r="94" spans="29:115" ht="11.25" customHeight="1" x14ac:dyDescent="0.2">
      <c r="AC94" s="71"/>
      <c r="AD94" s="72"/>
      <c r="AE94" s="72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15"/>
      <c r="CE94" s="69" t="s">
        <v>59</v>
      </c>
      <c r="CF94" s="70"/>
      <c r="CG94" s="70"/>
      <c r="CH94" s="67" t="s">
        <v>81</v>
      </c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1">
        <f>+RESUMO!AI29</f>
        <v>42153</v>
      </c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3"/>
    </row>
    <row r="95" spans="29:115" ht="11.25" customHeight="1" x14ac:dyDescent="0.2">
      <c r="AC95" s="7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15"/>
      <c r="CE95" s="71"/>
      <c r="CF95" s="72"/>
      <c r="CG95" s="72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4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6"/>
    </row>
    <row r="96" spans="29:115" ht="11.25" customHeight="1" x14ac:dyDescent="0.2">
      <c r="AC96" s="7"/>
      <c r="AF96" s="39">
        <f>+$BR$6</f>
        <v>0</v>
      </c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15"/>
      <c r="CE96" s="69" t="s">
        <v>60</v>
      </c>
      <c r="CF96" s="70"/>
      <c r="CG96" s="70"/>
      <c r="CH96" s="67" t="s">
        <v>66</v>
      </c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83" t="str">
        <f>IF(RESUMO!EV11&gt;RESUMO!BM26,+RESUMO!EV11,IF(RESUMO!EV11&lt;RESUMO!BM26,"ACUMULOU P/PRÓXIMO MÊS"))</f>
        <v>ACUMULOU P/PRÓXIMO MÊS</v>
      </c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5"/>
    </row>
    <row r="97" spans="29:115" ht="11.25" customHeight="1" x14ac:dyDescent="0.2">
      <c r="AC97" s="8"/>
      <c r="AD97" s="9"/>
      <c r="AE97" s="9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16"/>
      <c r="CE97" s="71"/>
      <c r="CF97" s="72"/>
      <c r="CG97" s="72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86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8"/>
    </row>
    <row r="98" spans="29:115" x14ac:dyDescent="0.2">
      <c r="AC98" s="104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6"/>
      <c r="CE98" s="69" t="s">
        <v>61</v>
      </c>
      <c r="CF98" s="70"/>
      <c r="CG98" s="70"/>
      <c r="CH98" s="67" t="s">
        <v>68</v>
      </c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8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3"/>
    </row>
    <row r="99" spans="29:115" x14ac:dyDescent="0.2">
      <c r="AC99" s="95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7"/>
      <c r="CE99" s="71"/>
      <c r="CF99" s="72"/>
      <c r="CG99" s="72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4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6"/>
    </row>
    <row r="100" spans="29:115" ht="11.25" customHeight="1" x14ac:dyDescent="0.2">
      <c r="AC100" s="95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7"/>
      <c r="CE100" s="69" t="s">
        <v>62</v>
      </c>
      <c r="CF100" s="70"/>
      <c r="CG100" s="70"/>
      <c r="CH100" s="80" t="s">
        <v>67</v>
      </c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3"/>
    </row>
    <row r="101" spans="29:115" x14ac:dyDescent="0.2">
      <c r="AC101" s="98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100"/>
      <c r="CE101" s="71"/>
      <c r="CF101" s="72"/>
      <c r="CG101" s="72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64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6"/>
    </row>
    <row r="102" spans="29:115" x14ac:dyDescent="0.2">
      <c r="AC102" s="107" t="s">
        <v>71</v>
      </c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9"/>
      <c r="CE102" s="69" t="s">
        <v>63</v>
      </c>
      <c r="CF102" s="70"/>
      <c r="CG102" s="70"/>
      <c r="CH102" s="67" t="s">
        <v>69</v>
      </c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82" t="e">
        <f>+CX96+CX98+CX100</f>
        <v>#VALUE!</v>
      </c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3"/>
    </row>
    <row r="103" spans="29:115" x14ac:dyDescent="0.2">
      <c r="AC103" s="110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2"/>
      <c r="CE103" s="78"/>
      <c r="CF103" s="79"/>
      <c r="CG103" s="79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4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6"/>
    </row>
    <row r="104" spans="29:115" x14ac:dyDescent="0.2">
      <c r="AC104" s="7"/>
      <c r="AD104" s="89" t="s">
        <v>72</v>
      </c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10"/>
      <c r="CE104" s="69" t="s">
        <v>73</v>
      </c>
      <c r="CF104" s="70"/>
      <c r="CG104" s="70"/>
      <c r="CH104" s="91" t="s">
        <v>74</v>
      </c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2"/>
    </row>
    <row r="105" spans="29:115" x14ac:dyDescent="0.2">
      <c r="AC105" s="7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10"/>
      <c r="CE105" s="71"/>
      <c r="CF105" s="72"/>
      <c r="CG105" s="72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4"/>
    </row>
    <row r="106" spans="29:115" x14ac:dyDescent="0.2">
      <c r="AC106" s="7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10"/>
      <c r="CE106" s="95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7"/>
    </row>
    <row r="107" spans="29:115" x14ac:dyDescent="0.2">
      <c r="AC107" s="7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10"/>
      <c r="CE107" s="95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7"/>
    </row>
    <row r="108" spans="29:115" x14ac:dyDescent="0.2">
      <c r="AC108" s="7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10"/>
      <c r="CE108" s="95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7"/>
    </row>
    <row r="109" spans="29:115" x14ac:dyDescent="0.2">
      <c r="AC109" s="7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10"/>
      <c r="CE109" s="95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7"/>
    </row>
    <row r="110" spans="29:115" x14ac:dyDescent="0.2">
      <c r="AC110" s="8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11"/>
      <c r="CE110" s="98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100"/>
    </row>
    <row r="113" spans="29:116" ht="11.25" customHeight="1" x14ac:dyDescent="0.2">
      <c r="AC113" s="72" t="s">
        <v>76</v>
      </c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12"/>
    </row>
    <row r="114" spans="29:116" ht="11.25" customHeight="1" x14ac:dyDescent="0.2"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12"/>
    </row>
    <row r="115" spans="29:116" ht="11.25" customHeight="1" x14ac:dyDescent="0.2"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12"/>
    </row>
    <row r="116" spans="29:116" ht="11.25" customHeight="1" x14ac:dyDescent="0.2"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12"/>
    </row>
    <row r="119" spans="29:116" x14ac:dyDescent="0.2">
      <c r="AC119" s="5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73" t="s">
        <v>49</v>
      </c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4"/>
      <c r="CE119" s="69" t="s">
        <v>53</v>
      </c>
      <c r="CF119" s="70"/>
      <c r="CG119" s="70"/>
      <c r="CH119" s="67" t="s">
        <v>54</v>
      </c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1">
        <f>+CX86</f>
        <v>42124</v>
      </c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3"/>
    </row>
    <row r="120" spans="29:116" x14ac:dyDescent="0.2">
      <c r="AC120" s="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8"/>
      <c r="CE120" s="71"/>
      <c r="CF120" s="72"/>
      <c r="CG120" s="72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4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6"/>
    </row>
    <row r="121" spans="29:116" ht="12.75" x14ac:dyDescent="0.2">
      <c r="AC121" s="7"/>
      <c r="AO121" s="75" t="s">
        <v>50</v>
      </c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6"/>
      <c r="CE121" s="69" t="s">
        <v>56</v>
      </c>
      <c r="CF121" s="70"/>
      <c r="CG121" s="70"/>
      <c r="CH121" s="67" t="s">
        <v>55</v>
      </c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1">
        <f>+CX88</f>
        <v>0</v>
      </c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3"/>
    </row>
    <row r="122" spans="29:116" ht="12.75" x14ac:dyDescent="0.2">
      <c r="AC122" s="7"/>
      <c r="AO122" s="75" t="s">
        <v>51</v>
      </c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6"/>
      <c r="CE122" s="71"/>
      <c r="CF122" s="72"/>
      <c r="CG122" s="72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4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6"/>
    </row>
    <row r="123" spans="29:116" x14ac:dyDescent="0.2">
      <c r="AC123" s="7"/>
      <c r="AO123" s="57" t="s">
        <v>52</v>
      </c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8"/>
      <c r="CE123" s="69" t="s">
        <v>57</v>
      </c>
      <c r="CF123" s="70"/>
      <c r="CG123" s="70"/>
      <c r="CH123" s="67" t="s">
        <v>64</v>
      </c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1" t="str">
        <f>+CX90</f>
        <v>0190</v>
      </c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3"/>
    </row>
    <row r="124" spans="29:116" x14ac:dyDescent="0.2">
      <c r="AC124" s="8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60"/>
      <c r="CE124" s="71"/>
      <c r="CF124" s="72"/>
      <c r="CG124" s="72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4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6"/>
    </row>
    <row r="125" spans="29:116" ht="12" x14ac:dyDescent="0.2">
      <c r="AC125" s="5"/>
      <c r="AD125" s="6"/>
      <c r="AE125" s="6"/>
      <c r="AF125" s="6"/>
      <c r="AG125" s="6"/>
      <c r="AH125" s="101" t="s">
        <v>70</v>
      </c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2"/>
      <c r="CE125" s="69" t="s">
        <v>58</v>
      </c>
      <c r="CF125" s="70"/>
      <c r="CG125" s="70"/>
      <c r="CH125" s="67" t="s">
        <v>65</v>
      </c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1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3"/>
    </row>
    <row r="126" spans="29:116" ht="11.25" customHeight="1" x14ac:dyDescent="0.2">
      <c r="AC126" s="103" t="s">
        <v>75</v>
      </c>
      <c r="AD126" s="72"/>
      <c r="AE126" s="72"/>
      <c r="AF126" s="39">
        <f>+$AD$6</f>
        <v>0</v>
      </c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15"/>
      <c r="CE126" s="71"/>
      <c r="CF126" s="72"/>
      <c r="CG126" s="72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4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6"/>
    </row>
    <row r="127" spans="29:116" ht="11.25" customHeight="1" x14ac:dyDescent="0.2">
      <c r="AC127" s="71"/>
      <c r="AD127" s="72"/>
      <c r="AE127" s="72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15"/>
      <c r="CE127" s="69" t="s">
        <v>59</v>
      </c>
      <c r="CF127" s="70"/>
      <c r="CG127" s="70"/>
      <c r="CH127" s="67" t="s">
        <v>81</v>
      </c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1">
        <f>+CX94</f>
        <v>42153</v>
      </c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3"/>
    </row>
    <row r="128" spans="29:116" ht="11.25" customHeight="1" x14ac:dyDescent="0.2">
      <c r="AC128" s="7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15"/>
      <c r="CE128" s="71"/>
      <c r="CF128" s="72"/>
      <c r="CG128" s="72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4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6"/>
    </row>
    <row r="129" spans="29:115" ht="11.25" customHeight="1" x14ac:dyDescent="0.2">
      <c r="AC129" s="7"/>
      <c r="AF129" s="39">
        <f>+$BR$6</f>
        <v>0</v>
      </c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15"/>
      <c r="CE129" s="69" t="s">
        <v>60</v>
      </c>
      <c r="CF129" s="70"/>
      <c r="CG129" s="70"/>
      <c r="CH129" s="67" t="s">
        <v>66</v>
      </c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83" t="str">
        <f>+CX96</f>
        <v>ACUMULOU P/PRÓXIMO MÊS</v>
      </c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5"/>
    </row>
    <row r="130" spans="29:115" ht="11.25" customHeight="1" x14ac:dyDescent="0.2">
      <c r="AC130" s="8"/>
      <c r="AD130" s="9"/>
      <c r="AE130" s="9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16"/>
      <c r="CE130" s="71"/>
      <c r="CF130" s="72"/>
      <c r="CG130" s="72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86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8"/>
    </row>
    <row r="131" spans="29:115" x14ac:dyDescent="0.2">
      <c r="AC131" s="104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6"/>
      <c r="CE131" s="69" t="s">
        <v>61</v>
      </c>
      <c r="CF131" s="70"/>
      <c r="CG131" s="70"/>
      <c r="CH131" s="67" t="s">
        <v>68</v>
      </c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82">
        <f>+CX98</f>
        <v>0</v>
      </c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3"/>
    </row>
    <row r="132" spans="29:115" x14ac:dyDescent="0.2">
      <c r="AC132" s="95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7"/>
      <c r="CE132" s="71"/>
      <c r="CF132" s="72"/>
      <c r="CG132" s="72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4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6"/>
    </row>
    <row r="133" spans="29:115" x14ac:dyDescent="0.2">
      <c r="AC133" s="95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7"/>
      <c r="CE133" s="69" t="s">
        <v>62</v>
      </c>
      <c r="CF133" s="70"/>
      <c r="CG133" s="70"/>
      <c r="CH133" s="80" t="s">
        <v>67</v>
      </c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2">
        <f>+CX100</f>
        <v>0</v>
      </c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3"/>
    </row>
    <row r="134" spans="29:115" x14ac:dyDescent="0.2">
      <c r="AC134" s="98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100"/>
      <c r="CE134" s="71"/>
      <c r="CF134" s="72"/>
      <c r="CG134" s="72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64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6"/>
    </row>
    <row r="135" spans="29:115" x14ac:dyDescent="0.2">
      <c r="AC135" s="107" t="s">
        <v>71</v>
      </c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9"/>
      <c r="CE135" s="69" t="s">
        <v>63</v>
      </c>
      <c r="CF135" s="70"/>
      <c r="CG135" s="70"/>
      <c r="CH135" s="67" t="s">
        <v>69</v>
      </c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82" t="e">
        <f>+CX102</f>
        <v>#VALUE!</v>
      </c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3"/>
    </row>
    <row r="136" spans="29:115" x14ac:dyDescent="0.2">
      <c r="AC136" s="110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2"/>
      <c r="CE136" s="78"/>
      <c r="CF136" s="79"/>
      <c r="CG136" s="79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4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6"/>
    </row>
    <row r="137" spans="29:115" x14ac:dyDescent="0.2">
      <c r="AC137" s="7"/>
      <c r="AD137" s="89" t="s">
        <v>72</v>
      </c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10"/>
      <c r="CE137" s="69" t="s">
        <v>73</v>
      </c>
      <c r="CF137" s="70"/>
      <c r="CG137" s="70"/>
      <c r="CH137" s="91" t="s">
        <v>74</v>
      </c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2"/>
    </row>
    <row r="138" spans="29:115" x14ac:dyDescent="0.2">
      <c r="AC138" s="7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10"/>
      <c r="CE138" s="71"/>
      <c r="CF138" s="72"/>
      <c r="CG138" s="72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4"/>
    </row>
    <row r="139" spans="29:115" x14ac:dyDescent="0.2">
      <c r="AC139" s="7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10"/>
      <c r="CE139" s="95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7"/>
    </row>
    <row r="140" spans="29:115" x14ac:dyDescent="0.2">
      <c r="AC140" s="7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10"/>
      <c r="CE140" s="95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7"/>
    </row>
    <row r="141" spans="29:115" x14ac:dyDescent="0.2">
      <c r="AC141" s="7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10"/>
      <c r="CE141" s="95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7"/>
    </row>
    <row r="142" spans="29:115" x14ac:dyDescent="0.2">
      <c r="AC142" s="7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10"/>
      <c r="CE142" s="95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7"/>
    </row>
    <row r="143" spans="29:115" x14ac:dyDescent="0.2">
      <c r="AC143" s="8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11"/>
      <c r="CE143" s="98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100"/>
    </row>
  </sheetData>
  <sheetProtection password="E91E" sheet="1" objects="1" scenarios="1" selectLockedCells="1"/>
  <mergeCells count="367">
    <mergeCell ref="AC113:DK116"/>
    <mergeCell ref="AC135:CD136"/>
    <mergeCell ref="CE135:CG136"/>
    <mergeCell ref="CH135:CW136"/>
    <mergeCell ref="CX135:DK136"/>
    <mergeCell ref="AD137:CC143"/>
    <mergeCell ref="CE137:CG138"/>
    <mergeCell ref="CH137:DK138"/>
    <mergeCell ref="CE139:DK143"/>
    <mergeCell ref="AC131:CD134"/>
    <mergeCell ref="CE131:CG132"/>
    <mergeCell ref="CH131:CW132"/>
    <mergeCell ref="CX131:DK132"/>
    <mergeCell ref="CE133:CG134"/>
    <mergeCell ref="CH133:CW134"/>
    <mergeCell ref="CX133:DK134"/>
    <mergeCell ref="AC126:AE127"/>
    <mergeCell ref="CE127:CG128"/>
    <mergeCell ref="CH127:CW128"/>
    <mergeCell ref="CX127:DK128"/>
    <mergeCell ref="CE129:CG130"/>
    <mergeCell ref="CH129:CW130"/>
    <mergeCell ref="CX129:DK130"/>
    <mergeCell ref="AO123:CD124"/>
    <mergeCell ref="CE123:CG124"/>
    <mergeCell ref="CH123:CW124"/>
    <mergeCell ref="CX123:DK124"/>
    <mergeCell ref="AH125:CD125"/>
    <mergeCell ref="CE125:CG126"/>
    <mergeCell ref="CH125:CW126"/>
    <mergeCell ref="CX125:DK126"/>
    <mergeCell ref="AO119:CD120"/>
    <mergeCell ref="CE119:CG120"/>
    <mergeCell ref="CH119:CW120"/>
    <mergeCell ref="CX119:DK120"/>
    <mergeCell ref="AO121:CD121"/>
    <mergeCell ref="CE121:CG122"/>
    <mergeCell ref="CH121:CW122"/>
    <mergeCell ref="CX121:DK122"/>
    <mergeCell ref="AO122:CD122"/>
    <mergeCell ref="AF126:CC128"/>
    <mergeCell ref="AC102:CD103"/>
    <mergeCell ref="CE102:CG103"/>
    <mergeCell ref="CH102:CW103"/>
    <mergeCell ref="CX102:DK103"/>
    <mergeCell ref="AD104:CC110"/>
    <mergeCell ref="CE104:CG105"/>
    <mergeCell ref="CH104:DK105"/>
    <mergeCell ref="CE106:DK110"/>
    <mergeCell ref="AC98:CD101"/>
    <mergeCell ref="CE98:CG99"/>
    <mergeCell ref="CH98:CW99"/>
    <mergeCell ref="CX98:DK99"/>
    <mergeCell ref="CE100:CG101"/>
    <mergeCell ref="CH100:CW101"/>
    <mergeCell ref="CX100:DK101"/>
    <mergeCell ref="AC93:AE94"/>
    <mergeCell ref="CE94:CG95"/>
    <mergeCell ref="CH94:CW95"/>
    <mergeCell ref="CX94:DK95"/>
    <mergeCell ref="CE96:CG97"/>
    <mergeCell ref="CH96:CW97"/>
    <mergeCell ref="CX96:DK97"/>
    <mergeCell ref="AO90:CD91"/>
    <mergeCell ref="CE90:CG91"/>
    <mergeCell ref="CH90:CW91"/>
    <mergeCell ref="CX90:DK91"/>
    <mergeCell ref="AH92:CD92"/>
    <mergeCell ref="CE92:CG93"/>
    <mergeCell ref="CH92:CW93"/>
    <mergeCell ref="CX92:DK93"/>
    <mergeCell ref="AF93:CC95"/>
    <mergeCell ref="AF96:CC97"/>
    <mergeCell ref="AO86:CD87"/>
    <mergeCell ref="CE86:CG87"/>
    <mergeCell ref="CH86:CW87"/>
    <mergeCell ref="CX86:DK87"/>
    <mergeCell ref="AO88:CD88"/>
    <mergeCell ref="CE88:CG89"/>
    <mergeCell ref="CH88:CW89"/>
    <mergeCell ref="CX88:DK89"/>
    <mergeCell ref="AO89:CD89"/>
    <mergeCell ref="AC82:AE82"/>
    <mergeCell ref="AG82:BT82"/>
    <mergeCell ref="BU82:CH82"/>
    <mergeCell ref="CI82:CQ82"/>
    <mergeCell ref="BU83:CH83"/>
    <mergeCell ref="CI83:CQ83"/>
    <mergeCell ref="AC80:AE80"/>
    <mergeCell ref="AG80:BT80"/>
    <mergeCell ref="BU80:CH80"/>
    <mergeCell ref="CI80:CQ80"/>
    <mergeCell ref="AC81:AE81"/>
    <mergeCell ref="AG81:BT81"/>
    <mergeCell ref="BU81:CH81"/>
    <mergeCell ref="CI81:CQ81"/>
    <mergeCell ref="CI39:CQ39"/>
    <mergeCell ref="AC78:AE78"/>
    <mergeCell ref="AG78:BT78"/>
    <mergeCell ref="AC79:AE79"/>
    <mergeCell ref="AG79:BT79"/>
    <mergeCell ref="BU79:CH79"/>
    <mergeCell ref="CI79:CQ79"/>
    <mergeCell ref="AC46:AE46"/>
    <mergeCell ref="AG46:BT46"/>
    <mergeCell ref="BU46:CH46"/>
    <mergeCell ref="CI46:CQ46"/>
    <mergeCell ref="AC47:AE47"/>
    <mergeCell ref="AG51:CQ51"/>
    <mergeCell ref="BU78:CH78"/>
    <mergeCell ref="CI78:CQ78"/>
    <mergeCell ref="AC76:AE76"/>
    <mergeCell ref="AG76:BT76"/>
    <mergeCell ref="BU76:CH76"/>
    <mergeCell ref="CI76:CQ76"/>
    <mergeCell ref="AC77:AE77"/>
    <mergeCell ref="AG77:BT77"/>
    <mergeCell ref="BU77:CH77"/>
    <mergeCell ref="CI77:CQ77"/>
    <mergeCell ref="AC74:AE74"/>
    <mergeCell ref="AC75:AE75"/>
    <mergeCell ref="AG75:BT75"/>
    <mergeCell ref="BU75:CH75"/>
    <mergeCell ref="CI75:CQ75"/>
    <mergeCell ref="AC72:AE72"/>
    <mergeCell ref="AG72:BT72"/>
    <mergeCell ref="BU72:CH72"/>
    <mergeCell ref="CI72:CQ72"/>
    <mergeCell ref="AC73:AE73"/>
    <mergeCell ref="AG73:BT73"/>
    <mergeCell ref="BU73:CH73"/>
    <mergeCell ref="CI73:CQ73"/>
    <mergeCell ref="AG74:BT74"/>
    <mergeCell ref="AC70:AE70"/>
    <mergeCell ref="AG70:BT70"/>
    <mergeCell ref="BU70:CH70"/>
    <mergeCell ref="CI70:CQ70"/>
    <mergeCell ref="AC71:AE71"/>
    <mergeCell ref="AG71:BT71"/>
    <mergeCell ref="BU71:CH71"/>
    <mergeCell ref="CI71:CQ71"/>
    <mergeCell ref="AC68:AE68"/>
    <mergeCell ref="AG68:BT68"/>
    <mergeCell ref="BU68:CH68"/>
    <mergeCell ref="CI68:CQ68"/>
    <mergeCell ref="AC69:AE69"/>
    <mergeCell ref="AG69:BT69"/>
    <mergeCell ref="BU69:CH69"/>
    <mergeCell ref="CI69:CQ69"/>
    <mergeCell ref="AC66:AE66"/>
    <mergeCell ref="AG66:BT66"/>
    <mergeCell ref="BU66:CH66"/>
    <mergeCell ref="CI66:CQ66"/>
    <mergeCell ref="AC67:AE67"/>
    <mergeCell ref="AG67:BT67"/>
    <mergeCell ref="BU67:CH67"/>
    <mergeCell ref="CI67:CQ67"/>
    <mergeCell ref="AC64:AE64"/>
    <mergeCell ref="AG64:BT64"/>
    <mergeCell ref="BU64:CH64"/>
    <mergeCell ref="CI64:CQ64"/>
    <mergeCell ref="AC65:AE65"/>
    <mergeCell ref="AG65:BT65"/>
    <mergeCell ref="BU65:CH65"/>
    <mergeCell ref="CI65:CQ65"/>
    <mergeCell ref="AC62:AE62"/>
    <mergeCell ref="AG62:BT62"/>
    <mergeCell ref="BU62:CH62"/>
    <mergeCell ref="CI62:CQ62"/>
    <mergeCell ref="AC63:AE63"/>
    <mergeCell ref="AG63:BT63"/>
    <mergeCell ref="BU63:CH63"/>
    <mergeCell ref="CI63:CQ63"/>
    <mergeCell ref="AC60:AE60"/>
    <mergeCell ref="AG60:BT60"/>
    <mergeCell ref="BU60:CH60"/>
    <mergeCell ref="CI60:CQ60"/>
    <mergeCell ref="AC61:AE61"/>
    <mergeCell ref="AG61:BT61"/>
    <mergeCell ref="BU61:CH61"/>
    <mergeCell ref="CI61:CQ61"/>
    <mergeCell ref="AC58:AE58"/>
    <mergeCell ref="AG58:BT58"/>
    <mergeCell ref="BU58:CH58"/>
    <mergeCell ref="CI58:CQ58"/>
    <mergeCell ref="AC59:AE59"/>
    <mergeCell ref="AG59:BT59"/>
    <mergeCell ref="BU59:CH59"/>
    <mergeCell ref="CI59:CQ59"/>
    <mergeCell ref="AC56:AE56"/>
    <mergeCell ref="AG56:BT56"/>
    <mergeCell ref="BU56:CH56"/>
    <mergeCell ref="CI56:CQ56"/>
    <mergeCell ref="AC57:AE57"/>
    <mergeCell ref="AG57:BT57"/>
    <mergeCell ref="BU57:CH57"/>
    <mergeCell ref="CI57:CQ57"/>
    <mergeCell ref="AC54:AE54"/>
    <mergeCell ref="AG54:BT54"/>
    <mergeCell ref="BU54:CH54"/>
    <mergeCell ref="CI54:CQ54"/>
    <mergeCell ref="AC55:AE55"/>
    <mergeCell ref="AG55:BT55"/>
    <mergeCell ref="BU55:CH55"/>
    <mergeCell ref="CI55:CQ55"/>
    <mergeCell ref="AG52:BT52"/>
    <mergeCell ref="BU52:CH52"/>
    <mergeCell ref="CI52:CQ52"/>
    <mergeCell ref="AC53:AE53"/>
    <mergeCell ref="AG53:BT53"/>
    <mergeCell ref="BU53:CH53"/>
    <mergeCell ref="CI53:CQ53"/>
    <mergeCell ref="AC48:AE48"/>
    <mergeCell ref="AG48:BT48"/>
    <mergeCell ref="BU48:CH48"/>
    <mergeCell ref="CI48:CQ48"/>
    <mergeCell ref="BU49:CH49"/>
    <mergeCell ref="CI49:CQ49"/>
    <mergeCell ref="BU44:CH44"/>
    <mergeCell ref="CI44:CQ44"/>
    <mergeCell ref="AG47:BT47"/>
    <mergeCell ref="BU47:CH47"/>
    <mergeCell ref="CI47:CQ47"/>
    <mergeCell ref="AC44:AE44"/>
    <mergeCell ref="AG44:BT44"/>
    <mergeCell ref="AC45:AE45"/>
    <mergeCell ref="AG45:BT45"/>
    <mergeCell ref="BU45:CH45"/>
    <mergeCell ref="CI45:CQ45"/>
    <mergeCell ref="AC39:AE39"/>
    <mergeCell ref="AC32:AE32"/>
    <mergeCell ref="AG32:BT32"/>
    <mergeCell ref="BU32:CH32"/>
    <mergeCell ref="CI32:CQ32"/>
    <mergeCell ref="AC33:AE33"/>
    <mergeCell ref="AG33:BT33"/>
    <mergeCell ref="BU33:CH33"/>
    <mergeCell ref="CI33:CQ33"/>
    <mergeCell ref="AC38:AE38"/>
    <mergeCell ref="AC34:AE34"/>
    <mergeCell ref="AG34:BT34"/>
    <mergeCell ref="BU34:CH34"/>
    <mergeCell ref="CI34:CQ34"/>
    <mergeCell ref="BU35:CH35"/>
    <mergeCell ref="CI35:CQ35"/>
    <mergeCell ref="AC35:AE35"/>
    <mergeCell ref="AG35:BT35"/>
    <mergeCell ref="AC36:AE36"/>
    <mergeCell ref="AG36:BT36"/>
    <mergeCell ref="BU36:CH36"/>
    <mergeCell ref="CI36:CQ36"/>
    <mergeCell ref="AC37:AE37"/>
    <mergeCell ref="AG37:BT37"/>
    <mergeCell ref="AC30:AE30"/>
    <mergeCell ref="AG30:BT30"/>
    <mergeCell ref="BU30:CH30"/>
    <mergeCell ref="CI30:CQ30"/>
    <mergeCell ref="AC31:AE31"/>
    <mergeCell ref="AG31:BT31"/>
    <mergeCell ref="BU31:CH31"/>
    <mergeCell ref="CI31:CQ31"/>
    <mergeCell ref="AC28:AE28"/>
    <mergeCell ref="AG28:BT28"/>
    <mergeCell ref="BU28:CH28"/>
    <mergeCell ref="CI28:CQ28"/>
    <mergeCell ref="AC29:AE29"/>
    <mergeCell ref="AG29:BT29"/>
    <mergeCell ref="BU29:CH29"/>
    <mergeCell ref="CI29:CQ29"/>
    <mergeCell ref="AC26:AE26"/>
    <mergeCell ref="AG26:BT26"/>
    <mergeCell ref="BU26:CH26"/>
    <mergeCell ref="CI26:CQ26"/>
    <mergeCell ref="AC27:AE27"/>
    <mergeCell ref="AG27:BT27"/>
    <mergeCell ref="BU27:CH27"/>
    <mergeCell ref="CI27:CQ27"/>
    <mergeCell ref="AC24:AE24"/>
    <mergeCell ref="AG24:BT24"/>
    <mergeCell ref="BU24:CH24"/>
    <mergeCell ref="CI24:CQ24"/>
    <mergeCell ref="AC25:AE25"/>
    <mergeCell ref="AG25:BT25"/>
    <mergeCell ref="BU25:CH25"/>
    <mergeCell ref="CI25:CQ25"/>
    <mergeCell ref="AC22:AE22"/>
    <mergeCell ref="AG22:BT22"/>
    <mergeCell ref="BU22:CH22"/>
    <mergeCell ref="CI22:CQ22"/>
    <mergeCell ref="AC23:AE23"/>
    <mergeCell ref="AG23:BT23"/>
    <mergeCell ref="BU23:CH23"/>
    <mergeCell ref="CI23:CQ23"/>
    <mergeCell ref="AC20:AE20"/>
    <mergeCell ref="AG20:BT20"/>
    <mergeCell ref="BU20:CH20"/>
    <mergeCell ref="CI20:CQ20"/>
    <mergeCell ref="AC21:AE21"/>
    <mergeCell ref="AG21:BT21"/>
    <mergeCell ref="BU21:CH21"/>
    <mergeCell ref="CI21:CQ21"/>
    <mergeCell ref="AC18:AE18"/>
    <mergeCell ref="AG18:BT18"/>
    <mergeCell ref="BU18:CH18"/>
    <mergeCell ref="CI18:CQ18"/>
    <mergeCell ref="AC19:AE19"/>
    <mergeCell ref="AG19:BT19"/>
    <mergeCell ref="BU19:CH19"/>
    <mergeCell ref="CI19:CQ19"/>
    <mergeCell ref="AG11:BT11"/>
    <mergeCell ref="BU11:CH11"/>
    <mergeCell ref="CI11:CQ11"/>
    <mergeCell ref="AC16:AE16"/>
    <mergeCell ref="AG16:BT16"/>
    <mergeCell ref="BU16:CH16"/>
    <mergeCell ref="CI16:CQ16"/>
    <mergeCell ref="AC17:AE17"/>
    <mergeCell ref="AG17:BT17"/>
    <mergeCell ref="BU17:CH17"/>
    <mergeCell ref="CI17:CQ17"/>
    <mergeCell ref="AC14:AE14"/>
    <mergeCell ref="AG14:BT14"/>
    <mergeCell ref="BU14:CH14"/>
    <mergeCell ref="CI14:CQ14"/>
    <mergeCell ref="AC15:AE15"/>
    <mergeCell ref="AG15:BT15"/>
    <mergeCell ref="BU15:CH15"/>
    <mergeCell ref="CI15:CQ15"/>
    <mergeCell ref="AF129:CC130"/>
    <mergeCell ref="AG9:BT9"/>
    <mergeCell ref="BU9:CH9"/>
    <mergeCell ref="CI9:CQ9"/>
    <mergeCell ref="AG8:CQ8"/>
    <mergeCell ref="CP6:DJ7"/>
    <mergeCell ref="BU37:CH37"/>
    <mergeCell ref="CI37:CQ37"/>
    <mergeCell ref="BU74:CH74"/>
    <mergeCell ref="CI74:CQ74"/>
    <mergeCell ref="AG43:BT43"/>
    <mergeCell ref="BU43:CH43"/>
    <mergeCell ref="CI43:CQ43"/>
    <mergeCell ref="AG42:CQ42"/>
    <mergeCell ref="BU40:CH40"/>
    <mergeCell ref="CI40:CQ40"/>
    <mergeCell ref="AG38:BT38"/>
    <mergeCell ref="BU38:CH38"/>
    <mergeCell ref="CI38:CQ38"/>
    <mergeCell ref="AG39:BT39"/>
    <mergeCell ref="BU39:CH39"/>
    <mergeCell ref="CP4:DJ5"/>
    <mergeCell ref="AD4:BQ5"/>
    <mergeCell ref="BR4:CO5"/>
    <mergeCell ref="AD6:BQ7"/>
    <mergeCell ref="BR6:CO7"/>
    <mergeCell ref="AC12:AE12"/>
    <mergeCell ref="AG12:BT12"/>
    <mergeCell ref="BU12:CH12"/>
    <mergeCell ref="CI12:CQ12"/>
    <mergeCell ref="AC13:AE13"/>
    <mergeCell ref="AG13:BT13"/>
    <mergeCell ref="BU13:CH13"/>
    <mergeCell ref="CI13:CQ13"/>
    <mergeCell ref="AC10:AE10"/>
    <mergeCell ref="AG10:BT10"/>
    <mergeCell ref="BU10:CH10"/>
    <mergeCell ref="CI10:CQ10"/>
    <mergeCell ref="AC11:AE11"/>
  </mergeCells>
  <pageMargins left="0" right="0" top="0.78740157480314965" bottom="0.78740157480314965" header="0.31496062992125984" footer="0.31496062992125984"/>
  <pageSetup paperSize="9" orientation="portrait" horizontalDpi="0" verticalDpi="0" r:id="rId1"/>
  <rowBreaks count="2" manualBreakCount="2">
    <brk id="41" min="28" max="114" man="1"/>
    <brk id="84" min="28" max="1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  <pageSetUpPr autoPageBreaks="0"/>
  </sheetPr>
  <dimension ref="AC3:DL143"/>
  <sheetViews>
    <sheetView showGridLines="0" showRowColHeaders="0" showZeros="0" topLeftCell="A6" workbookViewId="0">
      <selection activeCell="AD6" sqref="AD6:BQ7"/>
    </sheetView>
  </sheetViews>
  <sheetFormatPr defaultColWidth="1.140625" defaultRowHeight="11.25" x14ac:dyDescent="0.2"/>
  <cols>
    <col min="1" max="16384" width="1.140625" style="3"/>
  </cols>
  <sheetData>
    <row r="3" spans="29:114" ht="12" thickBot="1" x14ac:dyDescent="0.25"/>
    <row r="4" spans="29:114" ht="11.25" customHeight="1" x14ac:dyDescent="0.2">
      <c r="AD4" s="27" t="s">
        <v>13</v>
      </c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9"/>
      <c r="BR4" s="27" t="s">
        <v>80</v>
      </c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9"/>
      <c r="CP4" s="27" t="s">
        <v>14</v>
      </c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9"/>
    </row>
    <row r="5" spans="29:114" ht="12" customHeight="1" thickBot="1" x14ac:dyDescent="0.25">
      <c r="AD5" s="30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2"/>
      <c r="BR5" s="30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2"/>
      <c r="CP5" s="30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2"/>
    </row>
    <row r="6" spans="29:114" ht="11.25" customHeight="1" x14ac:dyDescent="0.2">
      <c r="AD6" s="21">
        <f>+JANEIRO!AD6</f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3"/>
      <c r="BR6" s="33">
        <f>+JANEIRO!BR6</f>
        <v>0</v>
      </c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5"/>
      <c r="CP6" s="113">
        <f>+JANEIRO!CP6</f>
        <v>0</v>
      </c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5"/>
    </row>
    <row r="7" spans="29:114" ht="12" customHeight="1" thickBot="1" x14ac:dyDescent="0.25">
      <c r="AD7" s="24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6"/>
      <c r="BR7" s="36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8"/>
      <c r="CP7" s="116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8"/>
    </row>
    <row r="8" spans="29:114" ht="12" thickBot="1" x14ac:dyDescent="0.25">
      <c r="AG8" s="44" t="s">
        <v>12</v>
      </c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</row>
    <row r="9" spans="29:114" x14ac:dyDescent="0.2">
      <c r="AG9" s="42" t="s">
        <v>13</v>
      </c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 t="s">
        <v>16</v>
      </c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 t="s">
        <v>15</v>
      </c>
      <c r="CJ9" s="41"/>
      <c r="CK9" s="41"/>
      <c r="CL9" s="41"/>
      <c r="CM9" s="41"/>
      <c r="CN9" s="41"/>
      <c r="CO9" s="41"/>
      <c r="CP9" s="41"/>
      <c r="CQ9" s="43"/>
    </row>
    <row r="10" spans="29:114" ht="11.25" customHeight="1" x14ac:dyDescent="0.2">
      <c r="AC10" s="44">
        <v>1</v>
      </c>
      <c r="AD10" s="44"/>
      <c r="AE10" s="44"/>
      <c r="AG10" s="45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7"/>
      <c r="CJ10" s="47"/>
      <c r="CK10" s="47"/>
      <c r="CL10" s="47"/>
      <c r="CM10" s="47"/>
      <c r="CN10" s="47"/>
      <c r="CO10" s="47"/>
      <c r="CP10" s="47"/>
      <c r="CQ10" s="48"/>
    </row>
    <row r="11" spans="29:114" x14ac:dyDescent="0.2">
      <c r="AC11" s="44">
        <f>+AC10+1</f>
        <v>2</v>
      </c>
      <c r="AD11" s="44"/>
      <c r="AE11" s="44"/>
      <c r="AG11" s="45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7"/>
      <c r="CJ11" s="47"/>
      <c r="CK11" s="47"/>
      <c r="CL11" s="47"/>
      <c r="CM11" s="47"/>
      <c r="CN11" s="47"/>
      <c r="CO11" s="47"/>
      <c r="CP11" s="47"/>
      <c r="CQ11" s="48"/>
    </row>
    <row r="12" spans="29:114" x14ac:dyDescent="0.2">
      <c r="AC12" s="44">
        <f t="shared" ref="AC12:AC39" si="0">+AC11+1</f>
        <v>3</v>
      </c>
      <c r="AD12" s="44"/>
      <c r="AE12" s="44"/>
      <c r="AG12" s="45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7"/>
      <c r="CJ12" s="47"/>
      <c r="CK12" s="47"/>
      <c r="CL12" s="47"/>
      <c r="CM12" s="47"/>
      <c r="CN12" s="47"/>
      <c r="CO12" s="47"/>
      <c r="CP12" s="47"/>
      <c r="CQ12" s="48"/>
    </row>
    <row r="13" spans="29:114" x14ac:dyDescent="0.2">
      <c r="AC13" s="44">
        <f t="shared" si="0"/>
        <v>4</v>
      </c>
      <c r="AD13" s="44"/>
      <c r="AE13" s="44"/>
      <c r="AG13" s="45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7"/>
      <c r="CJ13" s="47"/>
      <c r="CK13" s="47"/>
      <c r="CL13" s="47"/>
      <c r="CM13" s="47"/>
      <c r="CN13" s="47"/>
      <c r="CO13" s="47"/>
      <c r="CP13" s="47"/>
      <c r="CQ13" s="48"/>
    </row>
    <row r="14" spans="29:114" x14ac:dyDescent="0.2">
      <c r="AC14" s="44">
        <f t="shared" si="0"/>
        <v>5</v>
      </c>
      <c r="AD14" s="44"/>
      <c r="AE14" s="44"/>
      <c r="AG14" s="45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7"/>
      <c r="CJ14" s="47"/>
      <c r="CK14" s="47"/>
      <c r="CL14" s="47"/>
      <c r="CM14" s="47"/>
      <c r="CN14" s="47"/>
      <c r="CO14" s="47"/>
      <c r="CP14" s="47"/>
      <c r="CQ14" s="48"/>
    </row>
    <row r="15" spans="29:114" x14ac:dyDescent="0.2">
      <c r="AC15" s="44">
        <f t="shared" si="0"/>
        <v>6</v>
      </c>
      <c r="AD15" s="44"/>
      <c r="AE15" s="44"/>
      <c r="AG15" s="45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7"/>
      <c r="CJ15" s="47"/>
      <c r="CK15" s="47"/>
      <c r="CL15" s="47"/>
      <c r="CM15" s="47"/>
      <c r="CN15" s="47"/>
      <c r="CO15" s="47"/>
      <c r="CP15" s="47"/>
      <c r="CQ15" s="48"/>
    </row>
    <row r="16" spans="29:114" x14ac:dyDescent="0.2">
      <c r="AC16" s="44">
        <f t="shared" si="0"/>
        <v>7</v>
      </c>
      <c r="AD16" s="44"/>
      <c r="AE16" s="44"/>
      <c r="AG16" s="45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7"/>
      <c r="CJ16" s="47"/>
      <c r="CK16" s="47"/>
      <c r="CL16" s="47"/>
      <c r="CM16" s="47"/>
      <c r="CN16" s="47"/>
      <c r="CO16" s="47"/>
      <c r="CP16" s="47"/>
      <c r="CQ16" s="48"/>
    </row>
    <row r="17" spans="29:95" x14ac:dyDescent="0.2">
      <c r="AC17" s="44">
        <f t="shared" si="0"/>
        <v>8</v>
      </c>
      <c r="AD17" s="44"/>
      <c r="AE17" s="44"/>
      <c r="AG17" s="45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7"/>
      <c r="CJ17" s="47"/>
      <c r="CK17" s="47"/>
      <c r="CL17" s="47"/>
      <c r="CM17" s="47"/>
      <c r="CN17" s="47"/>
      <c r="CO17" s="47"/>
      <c r="CP17" s="47"/>
      <c r="CQ17" s="48"/>
    </row>
    <row r="18" spans="29:95" x14ac:dyDescent="0.2">
      <c r="AC18" s="44">
        <f t="shared" si="0"/>
        <v>9</v>
      </c>
      <c r="AD18" s="44"/>
      <c r="AE18" s="44"/>
      <c r="AG18" s="45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7"/>
      <c r="CJ18" s="47"/>
      <c r="CK18" s="47"/>
      <c r="CL18" s="47"/>
      <c r="CM18" s="47"/>
      <c r="CN18" s="47"/>
      <c r="CO18" s="47"/>
      <c r="CP18" s="47"/>
      <c r="CQ18" s="48"/>
    </row>
    <row r="19" spans="29:95" x14ac:dyDescent="0.2">
      <c r="AC19" s="44">
        <f t="shared" si="0"/>
        <v>10</v>
      </c>
      <c r="AD19" s="44"/>
      <c r="AE19" s="44"/>
      <c r="AG19" s="45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7"/>
      <c r="CJ19" s="47"/>
      <c r="CK19" s="47"/>
      <c r="CL19" s="47"/>
      <c r="CM19" s="47"/>
      <c r="CN19" s="47"/>
      <c r="CO19" s="47"/>
      <c r="CP19" s="47"/>
      <c r="CQ19" s="48"/>
    </row>
    <row r="20" spans="29:95" x14ac:dyDescent="0.2">
      <c r="AC20" s="44">
        <f t="shared" si="0"/>
        <v>11</v>
      </c>
      <c r="AD20" s="44"/>
      <c r="AE20" s="44"/>
      <c r="AG20" s="45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7"/>
      <c r="CJ20" s="47"/>
      <c r="CK20" s="47"/>
      <c r="CL20" s="47"/>
      <c r="CM20" s="47"/>
      <c r="CN20" s="47"/>
      <c r="CO20" s="47"/>
      <c r="CP20" s="47"/>
      <c r="CQ20" s="48"/>
    </row>
    <row r="21" spans="29:95" x14ac:dyDescent="0.2">
      <c r="AC21" s="44">
        <f t="shared" si="0"/>
        <v>12</v>
      </c>
      <c r="AD21" s="44"/>
      <c r="AE21" s="44"/>
      <c r="AG21" s="45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7"/>
      <c r="CJ21" s="47"/>
      <c r="CK21" s="47"/>
      <c r="CL21" s="47"/>
      <c r="CM21" s="47"/>
      <c r="CN21" s="47"/>
      <c r="CO21" s="47"/>
      <c r="CP21" s="47"/>
      <c r="CQ21" s="48"/>
    </row>
    <row r="22" spans="29:95" x14ac:dyDescent="0.2">
      <c r="AC22" s="44">
        <f t="shared" si="0"/>
        <v>13</v>
      </c>
      <c r="AD22" s="44"/>
      <c r="AE22" s="44"/>
      <c r="AG22" s="45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7"/>
      <c r="CJ22" s="47"/>
      <c r="CK22" s="47"/>
      <c r="CL22" s="47"/>
      <c r="CM22" s="47"/>
      <c r="CN22" s="47"/>
      <c r="CO22" s="47"/>
      <c r="CP22" s="47"/>
      <c r="CQ22" s="48"/>
    </row>
    <row r="23" spans="29:95" x14ac:dyDescent="0.2">
      <c r="AC23" s="44">
        <f t="shared" si="0"/>
        <v>14</v>
      </c>
      <c r="AD23" s="44"/>
      <c r="AE23" s="44"/>
      <c r="AG23" s="45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7"/>
      <c r="CJ23" s="47"/>
      <c r="CK23" s="47"/>
      <c r="CL23" s="47"/>
      <c r="CM23" s="47"/>
      <c r="CN23" s="47"/>
      <c r="CO23" s="47"/>
      <c r="CP23" s="47"/>
      <c r="CQ23" s="48"/>
    </row>
    <row r="24" spans="29:95" x14ac:dyDescent="0.2">
      <c r="AC24" s="44">
        <f t="shared" si="0"/>
        <v>15</v>
      </c>
      <c r="AD24" s="44"/>
      <c r="AE24" s="44"/>
      <c r="AG24" s="45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7"/>
      <c r="CJ24" s="47"/>
      <c r="CK24" s="47"/>
      <c r="CL24" s="47"/>
      <c r="CM24" s="47"/>
      <c r="CN24" s="47"/>
      <c r="CO24" s="47"/>
      <c r="CP24" s="47"/>
      <c r="CQ24" s="48"/>
    </row>
    <row r="25" spans="29:95" x14ac:dyDescent="0.2">
      <c r="AC25" s="44">
        <f t="shared" si="0"/>
        <v>16</v>
      </c>
      <c r="AD25" s="44"/>
      <c r="AE25" s="44"/>
      <c r="AG25" s="45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7"/>
      <c r="CJ25" s="47"/>
      <c r="CK25" s="47"/>
      <c r="CL25" s="47"/>
      <c r="CM25" s="47"/>
      <c r="CN25" s="47"/>
      <c r="CO25" s="47"/>
      <c r="CP25" s="47"/>
      <c r="CQ25" s="48"/>
    </row>
    <row r="26" spans="29:95" x14ac:dyDescent="0.2">
      <c r="AC26" s="44">
        <f t="shared" si="0"/>
        <v>17</v>
      </c>
      <c r="AD26" s="44"/>
      <c r="AE26" s="44"/>
      <c r="AG26" s="45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7"/>
      <c r="CJ26" s="47"/>
      <c r="CK26" s="47"/>
      <c r="CL26" s="47"/>
      <c r="CM26" s="47"/>
      <c r="CN26" s="47"/>
      <c r="CO26" s="47"/>
      <c r="CP26" s="47"/>
      <c r="CQ26" s="48"/>
    </row>
    <row r="27" spans="29:95" x14ac:dyDescent="0.2">
      <c r="AC27" s="44">
        <f t="shared" si="0"/>
        <v>18</v>
      </c>
      <c r="AD27" s="44"/>
      <c r="AE27" s="44"/>
      <c r="AG27" s="45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7"/>
      <c r="CJ27" s="47"/>
      <c r="CK27" s="47"/>
      <c r="CL27" s="47"/>
      <c r="CM27" s="47"/>
      <c r="CN27" s="47"/>
      <c r="CO27" s="47"/>
      <c r="CP27" s="47"/>
      <c r="CQ27" s="48"/>
    </row>
    <row r="28" spans="29:95" x14ac:dyDescent="0.2">
      <c r="AC28" s="44">
        <f t="shared" si="0"/>
        <v>19</v>
      </c>
      <c r="AD28" s="44"/>
      <c r="AE28" s="44"/>
      <c r="AG28" s="45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7"/>
      <c r="CJ28" s="47"/>
      <c r="CK28" s="47"/>
      <c r="CL28" s="47"/>
      <c r="CM28" s="47"/>
      <c r="CN28" s="47"/>
      <c r="CO28" s="47"/>
      <c r="CP28" s="47"/>
      <c r="CQ28" s="48"/>
    </row>
    <row r="29" spans="29:95" x14ac:dyDescent="0.2">
      <c r="AC29" s="44">
        <f t="shared" si="0"/>
        <v>20</v>
      </c>
      <c r="AD29" s="44"/>
      <c r="AE29" s="44"/>
      <c r="AG29" s="45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7"/>
      <c r="CJ29" s="47"/>
      <c r="CK29" s="47"/>
      <c r="CL29" s="47"/>
      <c r="CM29" s="47"/>
      <c r="CN29" s="47"/>
      <c r="CO29" s="47"/>
      <c r="CP29" s="47"/>
      <c r="CQ29" s="48"/>
    </row>
    <row r="30" spans="29:95" x14ac:dyDescent="0.2">
      <c r="AC30" s="44">
        <f t="shared" si="0"/>
        <v>21</v>
      </c>
      <c r="AD30" s="44"/>
      <c r="AE30" s="44"/>
      <c r="AG30" s="45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7"/>
      <c r="CJ30" s="47"/>
      <c r="CK30" s="47"/>
      <c r="CL30" s="47"/>
      <c r="CM30" s="47"/>
      <c r="CN30" s="47"/>
      <c r="CO30" s="47"/>
      <c r="CP30" s="47"/>
      <c r="CQ30" s="48"/>
    </row>
    <row r="31" spans="29:95" x14ac:dyDescent="0.2">
      <c r="AC31" s="44">
        <f t="shared" si="0"/>
        <v>22</v>
      </c>
      <c r="AD31" s="44"/>
      <c r="AE31" s="44"/>
      <c r="AG31" s="45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7"/>
      <c r="CJ31" s="47"/>
      <c r="CK31" s="47"/>
      <c r="CL31" s="47"/>
      <c r="CM31" s="47"/>
      <c r="CN31" s="47"/>
      <c r="CO31" s="47"/>
      <c r="CP31" s="47"/>
      <c r="CQ31" s="48"/>
    </row>
    <row r="32" spans="29:95" x14ac:dyDescent="0.2">
      <c r="AC32" s="44">
        <f t="shared" si="0"/>
        <v>23</v>
      </c>
      <c r="AD32" s="44"/>
      <c r="AE32" s="44"/>
      <c r="AG32" s="45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7"/>
      <c r="CJ32" s="47"/>
      <c r="CK32" s="47"/>
      <c r="CL32" s="47"/>
      <c r="CM32" s="47"/>
      <c r="CN32" s="47"/>
      <c r="CO32" s="47"/>
      <c r="CP32" s="47"/>
      <c r="CQ32" s="48"/>
    </row>
    <row r="33" spans="29:95" x14ac:dyDescent="0.2">
      <c r="AC33" s="44">
        <f t="shared" si="0"/>
        <v>24</v>
      </c>
      <c r="AD33" s="44"/>
      <c r="AE33" s="44"/>
      <c r="AG33" s="45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7"/>
      <c r="CJ33" s="47"/>
      <c r="CK33" s="47"/>
      <c r="CL33" s="47"/>
      <c r="CM33" s="47"/>
      <c r="CN33" s="47"/>
      <c r="CO33" s="47"/>
      <c r="CP33" s="47"/>
      <c r="CQ33" s="48"/>
    </row>
    <row r="34" spans="29:95" x14ac:dyDescent="0.2">
      <c r="AC34" s="44">
        <f t="shared" si="0"/>
        <v>25</v>
      </c>
      <c r="AD34" s="44"/>
      <c r="AE34" s="44"/>
      <c r="AG34" s="45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7"/>
      <c r="CJ34" s="47"/>
      <c r="CK34" s="47"/>
      <c r="CL34" s="47"/>
      <c r="CM34" s="47"/>
      <c r="CN34" s="47"/>
      <c r="CO34" s="47"/>
      <c r="CP34" s="47"/>
      <c r="CQ34" s="48"/>
    </row>
    <row r="35" spans="29:95" x14ac:dyDescent="0.2">
      <c r="AC35" s="44">
        <f t="shared" si="0"/>
        <v>26</v>
      </c>
      <c r="AD35" s="44"/>
      <c r="AE35" s="44"/>
      <c r="AG35" s="45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7"/>
      <c r="CJ35" s="47"/>
      <c r="CK35" s="47"/>
      <c r="CL35" s="47"/>
      <c r="CM35" s="47"/>
      <c r="CN35" s="47"/>
      <c r="CO35" s="47"/>
      <c r="CP35" s="47"/>
      <c r="CQ35" s="48"/>
    </row>
    <row r="36" spans="29:95" x14ac:dyDescent="0.2">
      <c r="AC36" s="44">
        <f t="shared" si="0"/>
        <v>27</v>
      </c>
      <c r="AD36" s="44"/>
      <c r="AE36" s="44"/>
      <c r="AG36" s="45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7"/>
      <c r="CJ36" s="47"/>
      <c r="CK36" s="47"/>
      <c r="CL36" s="47"/>
      <c r="CM36" s="47"/>
      <c r="CN36" s="47"/>
      <c r="CO36" s="47"/>
      <c r="CP36" s="47"/>
      <c r="CQ36" s="48"/>
    </row>
    <row r="37" spans="29:95" x14ac:dyDescent="0.2">
      <c r="AC37" s="44">
        <f t="shared" si="0"/>
        <v>28</v>
      </c>
      <c r="AD37" s="44"/>
      <c r="AE37" s="44"/>
      <c r="AG37" s="45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7"/>
      <c r="CJ37" s="47"/>
      <c r="CK37" s="47"/>
      <c r="CL37" s="47"/>
      <c r="CM37" s="47"/>
      <c r="CN37" s="47"/>
      <c r="CO37" s="47"/>
      <c r="CP37" s="47"/>
      <c r="CQ37" s="48"/>
    </row>
    <row r="38" spans="29:95" x14ac:dyDescent="0.2">
      <c r="AC38" s="44">
        <f t="shared" si="0"/>
        <v>29</v>
      </c>
      <c r="AD38" s="44"/>
      <c r="AE38" s="44"/>
      <c r="AG38" s="45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7"/>
      <c r="CJ38" s="47"/>
      <c r="CK38" s="47"/>
      <c r="CL38" s="47"/>
      <c r="CM38" s="47"/>
      <c r="CN38" s="47"/>
      <c r="CO38" s="47"/>
      <c r="CP38" s="47"/>
      <c r="CQ38" s="48"/>
    </row>
    <row r="39" spans="29:95" ht="12" thickBot="1" x14ac:dyDescent="0.25">
      <c r="AC39" s="44">
        <f t="shared" si="0"/>
        <v>30</v>
      </c>
      <c r="AD39" s="44"/>
      <c r="AE39" s="44"/>
      <c r="AG39" s="52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5"/>
      <c r="CJ39" s="55"/>
      <c r="CK39" s="55"/>
      <c r="CL39" s="55"/>
      <c r="CM39" s="55"/>
      <c r="CN39" s="55"/>
      <c r="CO39" s="55"/>
      <c r="CP39" s="55"/>
      <c r="CQ39" s="56"/>
    </row>
    <row r="40" spans="29:95" ht="15" customHeight="1" thickBot="1" x14ac:dyDescent="0.25"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50" t="s">
        <v>17</v>
      </c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1">
        <f>SUM(CI10:CQ39)</f>
        <v>0</v>
      </c>
      <c r="CJ40" s="51"/>
      <c r="CK40" s="51"/>
      <c r="CL40" s="51"/>
      <c r="CM40" s="51"/>
      <c r="CN40" s="51"/>
      <c r="CO40" s="51"/>
      <c r="CP40" s="51"/>
      <c r="CQ40" s="51"/>
    </row>
    <row r="42" spans="29:95" ht="12" thickBot="1" x14ac:dyDescent="0.25">
      <c r="AG42" s="44" t="s">
        <v>4</v>
      </c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</row>
    <row r="43" spans="29:95" x14ac:dyDescent="0.2">
      <c r="AG43" s="42" t="s">
        <v>13</v>
      </c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 t="s">
        <v>16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 t="s">
        <v>15</v>
      </c>
      <c r="CJ43" s="41"/>
      <c r="CK43" s="41"/>
      <c r="CL43" s="41"/>
      <c r="CM43" s="41"/>
      <c r="CN43" s="41"/>
      <c r="CO43" s="41"/>
      <c r="CP43" s="41"/>
      <c r="CQ43" s="43"/>
    </row>
    <row r="44" spans="29:95" x14ac:dyDescent="0.2">
      <c r="AC44" s="44">
        <v>1</v>
      </c>
      <c r="AD44" s="44"/>
      <c r="AE44" s="44"/>
      <c r="AG44" s="45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7"/>
      <c r="CJ44" s="47"/>
      <c r="CK44" s="47"/>
      <c r="CL44" s="47"/>
      <c r="CM44" s="47"/>
      <c r="CN44" s="47"/>
      <c r="CO44" s="47"/>
      <c r="CP44" s="47"/>
      <c r="CQ44" s="48"/>
    </row>
    <row r="45" spans="29:95" x14ac:dyDescent="0.2">
      <c r="AC45" s="44">
        <f>+AC44+1</f>
        <v>2</v>
      </c>
      <c r="AD45" s="44"/>
      <c r="AE45" s="44"/>
      <c r="AG45" s="45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7"/>
      <c r="CJ45" s="47"/>
      <c r="CK45" s="47"/>
      <c r="CL45" s="47"/>
      <c r="CM45" s="47"/>
      <c r="CN45" s="47"/>
      <c r="CO45" s="47"/>
      <c r="CP45" s="47"/>
      <c r="CQ45" s="48"/>
    </row>
    <row r="46" spans="29:95" x14ac:dyDescent="0.2">
      <c r="AC46" s="44">
        <f t="shared" ref="AC46:AC48" si="1">+AC45+1</f>
        <v>3</v>
      </c>
      <c r="AD46" s="44"/>
      <c r="AE46" s="44"/>
      <c r="AG46" s="45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7"/>
      <c r="CJ46" s="47"/>
      <c r="CK46" s="47"/>
      <c r="CL46" s="47"/>
      <c r="CM46" s="47"/>
      <c r="CN46" s="47"/>
      <c r="CO46" s="47"/>
      <c r="CP46" s="47"/>
      <c r="CQ46" s="48"/>
    </row>
    <row r="47" spans="29:95" x14ac:dyDescent="0.2">
      <c r="AC47" s="44">
        <f t="shared" si="1"/>
        <v>4</v>
      </c>
      <c r="AD47" s="44"/>
      <c r="AE47" s="44"/>
      <c r="AG47" s="45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7"/>
      <c r="CJ47" s="47"/>
      <c r="CK47" s="47"/>
      <c r="CL47" s="47"/>
      <c r="CM47" s="47"/>
      <c r="CN47" s="47"/>
      <c r="CO47" s="47"/>
      <c r="CP47" s="47"/>
      <c r="CQ47" s="48"/>
    </row>
    <row r="48" spans="29:95" ht="12" thickBot="1" x14ac:dyDescent="0.25">
      <c r="AC48" s="44">
        <f t="shared" si="1"/>
        <v>5</v>
      </c>
      <c r="AD48" s="44"/>
      <c r="AE48" s="44"/>
      <c r="AG48" s="52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5"/>
      <c r="CJ48" s="55"/>
      <c r="CK48" s="55"/>
      <c r="CL48" s="55"/>
      <c r="CM48" s="55"/>
      <c r="CN48" s="55"/>
      <c r="CO48" s="55"/>
      <c r="CP48" s="55"/>
      <c r="CQ48" s="56"/>
    </row>
    <row r="49" spans="29:95" ht="15" customHeight="1" thickBot="1" x14ac:dyDescent="0.25">
      <c r="BU49" s="50" t="s">
        <v>17</v>
      </c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1">
        <f>SUM(CI44:CQ48)</f>
        <v>0</v>
      </c>
      <c r="CJ49" s="51"/>
      <c r="CK49" s="51"/>
      <c r="CL49" s="51"/>
      <c r="CM49" s="51"/>
      <c r="CN49" s="51"/>
      <c r="CO49" s="51"/>
      <c r="CP49" s="51"/>
      <c r="CQ49" s="51"/>
    </row>
    <row r="51" spans="29:95" ht="12" thickBot="1" x14ac:dyDescent="0.25">
      <c r="AG51" s="44" t="s">
        <v>5</v>
      </c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</row>
    <row r="52" spans="29:95" x14ac:dyDescent="0.2">
      <c r="AG52" s="42" t="s">
        <v>13</v>
      </c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 t="s">
        <v>16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 t="s">
        <v>15</v>
      </c>
      <c r="CJ52" s="41"/>
      <c r="CK52" s="41"/>
      <c r="CL52" s="41"/>
      <c r="CM52" s="41"/>
      <c r="CN52" s="41"/>
      <c r="CO52" s="41"/>
      <c r="CP52" s="41"/>
      <c r="CQ52" s="43"/>
    </row>
    <row r="53" spans="29:95" x14ac:dyDescent="0.2">
      <c r="AC53" s="44">
        <v>1</v>
      </c>
      <c r="AD53" s="44"/>
      <c r="AE53" s="44"/>
      <c r="AG53" s="45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7"/>
      <c r="CJ53" s="47"/>
      <c r="CK53" s="47"/>
      <c r="CL53" s="47"/>
      <c r="CM53" s="47"/>
      <c r="CN53" s="47"/>
      <c r="CO53" s="47"/>
      <c r="CP53" s="47"/>
      <c r="CQ53" s="48"/>
    </row>
    <row r="54" spans="29:95" x14ac:dyDescent="0.2">
      <c r="AC54" s="44">
        <f>+AC53+1</f>
        <v>2</v>
      </c>
      <c r="AD54" s="44"/>
      <c r="AE54" s="44"/>
      <c r="AG54" s="45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7"/>
      <c r="CJ54" s="47"/>
      <c r="CK54" s="47"/>
      <c r="CL54" s="47"/>
      <c r="CM54" s="47"/>
      <c r="CN54" s="47"/>
      <c r="CO54" s="47"/>
      <c r="CP54" s="47"/>
      <c r="CQ54" s="48"/>
    </row>
    <row r="55" spans="29:95" x14ac:dyDescent="0.2">
      <c r="AC55" s="44">
        <f t="shared" ref="AC55:AC82" si="2">+AC54+1</f>
        <v>3</v>
      </c>
      <c r="AD55" s="44"/>
      <c r="AE55" s="44"/>
      <c r="AG55" s="45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7"/>
      <c r="CJ55" s="47"/>
      <c r="CK55" s="47"/>
      <c r="CL55" s="47"/>
      <c r="CM55" s="47"/>
      <c r="CN55" s="47"/>
      <c r="CO55" s="47"/>
      <c r="CP55" s="47"/>
      <c r="CQ55" s="48"/>
    </row>
    <row r="56" spans="29:95" x14ac:dyDescent="0.2">
      <c r="AC56" s="44">
        <f t="shared" si="2"/>
        <v>4</v>
      </c>
      <c r="AD56" s="44"/>
      <c r="AE56" s="44"/>
      <c r="AG56" s="45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7"/>
      <c r="CJ56" s="47"/>
      <c r="CK56" s="47"/>
      <c r="CL56" s="47"/>
      <c r="CM56" s="47"/>
      <c r="CN56" s="47"/>
      <c r="CO56" s="47"/>
      <c r="CP56" s="47"/>
      <c r="CQ56" s="48"/>
    </row>
    <row r="57" spans="29:95" x14ac:dyDescent="0.2">
      <c r="AC57" s="44">
        <f t="shared" si="2"/>
        <v>5</v>
      </c>
      <c r="AD57" s="44"/>
      <c r="AE57" s="44"/>
      <c r="AG57" s="45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7"/>
      <c r="CJ57" s="47"/>
      <c r="CK57" s="47"/>
      <c r="CL57" s="47"/>
      <c r="CM57" s="47"/>
      <c r="CN57" s="47"/>
      <c r="CO57" s="47"/>
      <c r="CP57" s="47"/>
      <c r="CQ57" s="48"/>
    </row>
    <row r="58" spans="29:95" x14ac:dyDescent="0.2">
      <c r="AC58" s="44">
        <f t="shared" si="2"/>
        <v>6</v>
      </c>
      <c r="AD58" s="44"/>
      <c r="AE58" s="44"/>
      <c r="AG58" s="45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7"/>
      <c r="CJ58" s="47"/>
      <c r="CK58" s="47"/>
      <c r="CL58" s="47"/>
      <c r="CM58" s="47"/>
      <c r="CN58" s="47"/>
      <c r="CO58" s="47"/>
      <c r="CP58" s="47"/>
      <c r="CQ58" s="48"/>
    </row>
    <row r="59" spans="29:95" x14ac:dyDescent="0.2">
      <c r="AC59" s="44">
        <f t="shared" si="2"/>
        <v>7</v>
      </c>
      <c r="AD59" s="44"/>
      <c r="AE59" s="44"/>
      <c r="AG59" s="45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7"/>
      <c r="CJ59" s="47"/>
      <c r="CK59" s="47"/>
      <c r="CL59" s="47"/>
      <c r="CM59" s="47"/>
      <c r="CN59" s="47"/>
      <c r="CO59" s="47"/>
      <c r="CP59" s="47"/>
      <c r="CQ59" s="48"/>
    </row>
    <row r="60" spans="29:95" x14ac:dyDescent="0.2">
      <c r="AC60" s="44">
        <f t="shared" si="2"/>
        <v>8</v>
      </c>
      <c r="AD60" s="44"/>
      <c r="AE60" s="44"/>
      <c r="AG60" s="45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7"/>
      <c r="CJ60" s="47"/>
      <c r="CK60" s="47"/>
      <c r="CL60" s="47"/>
      <c r="CM60" s="47"/>
      <c r="CN60" s="47"/>
      <c r="CO60" s="47"/>
      <c r="CP60" s="47"/>
      <c r="CQ60" s="48"/>
    </row>
    <row r="61" spans="29:95" x14ac:dyDescent="0.2">
      <c r="AC61" s="44">
        <f t="shared" si="2"/>
        <v>9</v>
      </c>
      <c r="AD61" s="44"/>
      <c r="AE61" s="44"/>
      <c r="AG61" s="45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7"/>
      <c r="CJ61" s="47"/>
      <c r="CK61" s="47"/>
      <c r="CL61" s="47"/>
      <c r="CM61" s="47"/>
      <c r="CN61" s="47"/>
      <c r="CO61" s="47"/>
      <c r="CP61" s="47"/>
      <c r="CQ61" s="48"/>
    </row>
    <row r="62" spans="29:95" x14ac:dyDescent="0.2">
      <c r="AC62" s="44">
        <f t="shared" si="2"/>
        <v>10</v>
      </c>
      <c r="AD62" s="44"/>
      <c r="AE62" s="44"/>
      <c r="AG62" s="45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7"/>
      <c r="CJ62" s="47"/>
      <c r="CK62" s="47"/>
      <c r="CL62" s="47"/>
      <c r="CM62" s="47"/>
      <c r="CN62" s="47"/>
      <c r="CO62" s="47"/>
      <c r="CP62" s="47"/>
      <c r="CQ62" s="48"/>
    </row>
    <row r="63" spans="29:95" x14ac:dyDescent="0.2">
      <c r="AC63" s="44">
        <f t="shared" si="2"/>
        <v>11</v>
      </c>
      <c r="AD63" s="44"/>
      <c r="AE63" s="44"/>
      <c r="AG63" s="45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7"/>
      <c r="CJ63" s="47"/>
      <c r="CK63" s="47"/>
      <c r="CL63" s="47"/>
      <c r="CM63" s="47"/>
      <c r="CN63" s="47"/>
      <c r="CO63" s="47"/>
      <c r="CP63" s="47"/>
      <c r="CQ63" s="48"/>
    </row>
    <row r="64" spans="29:95" x14ac:dyDescent="0.2">
      <c r="AC64" s="44">
        <f t="shared" si="2"/>
        <v>12</v>
      </c>
      <c r="AD64" s="44"/>
      <c r="AE64" s="44"/>
      <c r="AG64" s="45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7"/>
      <c r="CJ64" s="47"/>
      <c r="CK64" s="47"/>
      <c r="CL64" s="47"/>
      <c r="CM64" s="47"/>
      <c r="CN64" s="47"/>
      <c r="CO64" s="47"/>
      <c r="CP64" s="47"/>
      <c r="CQ64" s="48"/>
    </row>
    <row r="65" spans="29:95" x14ac:dyDescent="0.2">
      <c r="AC65" s="44">
        <f t="shared" si="2"/>
        <v>13</v>
      </c>
      <c r="AD65" s="44"/>
      <c r="AE65" s="44"/>
      <c r="AG65" s="45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7"/>
      <c r="CJ65" s="47"/>
      <c r="CK65" s="47"/>
      <c r="CL65" s="47"/>
      <c r="CM65" s="47"/>
      <c r="CN65" s="47"/>
      <c r="CO65" s="47"/>
      <c r="CP65" s="47"/>
      <c r="CQ65" s="48"/>
    </row>
    <row r="66" spans="29:95" x14ac:dyDescent="0.2">
      <c r="AC66" s="44">
        <f t="shared" si="2"/>
        <v>14</v>
      </c>
      <c r="AD66" s="44"/>
      <c r="AE66" s="44"/>
      <c r="AG66" s="45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7"/>
      <c r="CJ66" s="47"/>
      <c r="CK66" s="47"/>
      <c r="CL66" s="47"/>
      <c r="CM66" s="47"/>
      <c r="CN66" s="47"/>
      <c r="CO66" s="47"/>
      <c r="CP66" s="47"/>
      <c r="CQ66" s="48"/>
    </row>
    <row r="67" spans="29:95" x14ac:dyDescent="0.2">
      <c r="AC67" s="44">
        <f t="shared" si="2"/>
        <v>15</v>
      </c>
      <c r="AD67" s="44"/>
      <c r="AE67" s="44"/>
      <c r="AG67" s="45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7"/>
      <c r="CJ67" s="47"/>
      <c r="CK67" s="47"/>
      <c r="CL67" s="47"/>
      <c r="CM67" s="47"/>
      <c r="CN67" s="47"/>
      <c r="CO67" s="47"/>
      <c r="CP67" s="47"/>
      <c r="CQ67" s="48"/>
    </row>
    <row r="68" spans="29:95" x14ac:dyDescent="0.2">
      <c r="AC68" s="44">
        <f t="shared" si="2"/>
        <v>16</v>
      </c>
      <c r="AD68" s="44"/>
      <c r="AE68" s="44"/>
      <c r="AG68" s="45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7"/>
      <c r="CJ68" s="47"/>
      <c r="CK68" s="47"/>
      <c r="CL68" s="47"/>
      <c r="CM68" s="47"/>
      <c r="CN68" s="47"/>
      <c r="CO68" s="47"/>
      <c r="CP68" s="47"/>
      <c r="CQ68" s="48"/>
    </row>
    <row r="69" spans="29:95" x14ac:dyDescent="0.2">
      <c r="AC69" s="44">
        <f t="shared" si="2"/>
        <v>17</v>
      </c>
      <c r="AD69" s="44"/>
      <c r="AE69" s="44"/>
      <c r="AG69" s="45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7"/>
      <c r="CJ69" s="47"/>
      <c r="CK69" s="47"/>
      <c r="CL69" s="47"/>
      <c r="CM69" s="47"/>
      <c r="CN69" s="47"/>
      <c r="CO69" s="47"/>
      <c r="CP69" s="47"/>
      <c r="CQ69" s="48"/>
    </row>
    <row r="70" spans="29:95" x14ac:dyDescent="0.2">
      <c r="AC70" s="44">
        <f t="shared" si="2"/>
        <v>18</v>
      </c>
      <c r="AD70" s="44"/>
      <c r="AE70" s="44"/>
      <c r="AG70" s="45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7"/>
      <c r="CJ70" s="47"/>
      <c r="CK70" s="47"/>
      <c r="CL70" s="47"/>
      <c r="CM70" s="47"/>
      <c r="CN70" s="47"/>
      <c r="CO70" s="47"/>
      <c r="CP70" s="47"/>
      <c r="CQ70" s="48"/>
    </row>
    <row r="71" spans="29:95" x14ac:dyDescent="0.2">
      <c r="AC71" s="44">
        <f t="shared" si="2"/>
        <v>19</v>
      </c>
      <c r="AD71" s="44"/>
      <c r="AE71" s="44"/>
      <c r="AG71" s="45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7"/>
      <c r="CJ71" s="47"/>
      <c r="CK71" s="47"/>
      <c r="CL71" s="47"/>
      <c r="CM71" s="47"/>
      <c r="CN71" s="47"/>
      <c r="CO71" s="47"/>
      <c r="CP71" s="47"/>
      <c r="CQ71" s="48"/>
    </row>
    <row r="72" spans="29:95" x14ac:dyDescent="0.2">
      <c r="AC72" s="44">
        <f t="shared" si="2"/>
        <v>20</v>
      </c>
      <c r="AD72" s="44"/>
      <c r="AE72" s="44"/>
      <c r="AG72" s="45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7"/>
      <c r="CJ72" s="47"/>
      <c r="CK72" s="47"/>
      <c r="CL72" s="47"/>
      <c r="CM72" s="47"/>
      <c r="CN72" s="47"/>
      <c r="CO72" s="47"/>
      <c r="CP72" s="47"/>
      <c r="CQ72" s="48"/>
    </row>
    <row r="73" spans="29:95" x14ac:dyDescent="0.2">
      <c r="AC73" s="44">
        <f t="shared" si="2"/>
        <v>21</v>
      </c>
      <c r="AD73" s="44"/>
      <c r="AE73" s="44"/>
      <c r="AG73" s="45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7"/>
      <c r="CJ73" s="47"/>
      <c r="CK73" s="47"/>
      <c r="CL73" s="47"/>
      <c r="CM73" s="47"/>
      <c r="CN73" s="47"/>
      <c r="CO73" s="47"/>
      <c r="CP73" s="47"/>
      <c r="CQ73" s="48"/>
    </row>
    <row r="74" spans="29:95" x14ac:dyDescent="0.2">
      <c r="AC74" s="44">
        <f t="shared" si="2"/>
        <v>22</v>
      </c>
      <c r="AD74" s="44"/>
      <c r="AE74" s="44"/>
      <c r="AG74" s="45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7"/>
      <c r="CJ74" s="47"/>
      <c r="CK74" s="47"/>
      <c r="CL74" s="47"/>
      <c r="CM74" s="47"/>
      <c r="CN74" s="47"/>
      <c r="CO74" s="47"/>
      <c r="CP74" s="47"/>
      <c r="CQ74" s="48"/>
    </row>
    <row r="75" spans="29:95" x14ac:dyDescent="0.2">
      <c r="AC75" s="44">
        <f t="shared" si="2"/>
        <v>23</v>
      </c>
      <c r="AD75" s="44"/>
      <c r="AE75" s="44"/>
      <c r="AG75" s="45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7"/>
      <c r="CJ75" s="47"/>
      <c r="CK75" s="47"/>
      <c r="CL75" s="47"/>
      <c r="CM75" s="47"/>
      <c r="CN75" s="47"/>
      <c r="CO75" s="47"/>
      <c r="CP75" s="47"/>
      <c r="CQ75" s="48"/>
    </row>
    <row r="76" spans="29:95" x14ac:dyDescent="0.2">
      <c r="AC76" s="44">
        <f t="shared" si="2"/>
        <v>24</v>
      </c>
      <c r="AD76" s="44"/>
      <c r="AE76" s="44"/>
      <c r="AG76" s="45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7"/>
      <c r="CJ76" s="47"/>
      <c r="CK76" s="47"/>
      <c r="CL76" s="47"/>
      <c r="CM76" s="47"/>
      <c r="CN76" s="47"/>
      <c r="CO76" s="47"/>
      <c r="CP76" s="47"/>
      <c r="CQ76" s="48"/>
    </row>
    <row r="77" spans="29:95" x14ac:dyDescent="0.2">
      <c r="AC77" s="44">
        <f t="shared" si="2"/>
        <v>25</v>
      </c>
      <c r="AD77" s="44"/>
      <c r="AE77" s="44"/>
      <c r="AG77" s="45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7"/>
      <c r="CJ77" s="47"/>
      <c r="CK77" s="47"/>
      <c r="CL77" s="47"/>
      <c r="CM77" s="47"/>
      <c r="CN77" s="47"/>
      <c r="CO77" s="47"/>
      <c r="CP77" s="47"/>
      <c r="CQ77" s="48"/>
    </row>
    <row r="78" spans="29:95" x14ac:dyDescent="0.2">
      <c r="AC78" s="44">
        <f t="shared" si="2"/>
        <v>26</v>
      </c>
      <c r="AD78" s="44"/>
      <c r="AE78" s="44"/>
      <c r="AG78" s="45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7"/>
      <c r="CJ78" s="47"/>
      <c r="CK78" s="47"/>
      <c r="CL78" s="47"/>
      <c r="CM78" s="47"/>
      <c r="CN78" s="47"/>
      <c r="CO78" s="47"/>
      <c r="CP78" s="47"/>
      <c r="CQ78" s="48"/>
    </row>
    <row r="79" spans="29:95" x14ac:dyDescent="0.2">
      <c r="AC79" s="44">
        <f t="shared" si="2"/>
        <v>27</v>
      </c>
      <c r="AD79" s="44"/>
      <c r="AE79" s="44"/>
      <c r="AG79" s="45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7"/>
      <c r="CJ79" s="47"/>
      <c r="CK79" s="47"/>
      <c r="CL79" s="47"/>
      <c r="CM79" s="47"/>
      <c r="CN79" s="47"/>
      <c r="CO79" s="47"/>
      <c r="CP79" s="47"/>
      <c r="CQ79" s="48"/>
    </row>
    <row r="80" spans="29:95" x14ac:dyDescent="0.2">
      <c r="AC80" s="44">
        <f t="shared" si="2"/>
        <v>28</v>
      </c>
      <c r="AD80" s="44"/>
      <c r="AE80" s="44"/>
      <c r="AG80" s="45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7"/>
      <c r="CJ80" s="47"/>
      <c r="CK80" s="47"/>
      <c r="CL80" s="47"/>
      <c r="CM80" s="47"/>
      <c r="CN80" s="47"/>
      <c r="CO80" s="47"/>
      <c r="CP80" s="47"/>
      <c r="CQ80" s="48"/>
    </row>
    <row r="81" spans="29:115" x14ac:dyDescent="0.2">
      <c r="AC81" s="44">
        <f t="shared" si="2"/>
        <v>29</v>
      </c>
      <c r="AD81" s="44"/>
      <c r="AE81" s="44"/>
      <c r="AG81" s="45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7"/>
      <c r="CJ81" s="47"/>
      <c r="CK81" s="47"/>
      <c r="CL81" s="47"/>
      <c r="CM81" s="47"/>
      <c r="CN81" s="47"/>
      <c r="CO81" s="47"/>
      <c r="CP81" s="47"/>
      <c r="CQ81" s="48"/>
    </row>
    <row r="82" spans="29:115" ht="12" thickBot="1" x14ac:dyDescent="0.25">
      <c r="AC82" s="44">
        <f t="shared" si="2"/>
        <v>30</v>
      </c>
      <c r="AD82" s="44"/>
      <c r="AE82" s="44"/>
      <c r="AG82" s="52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5"/>
      <c r="CJ82" s="55"/>
      <c r="CK82" s="55"/>
      <c r="CL82" s="55"/>
      <c r="CM82" s="55"/>
      <c r="CN82" s="55"/>
      <c r="CO82" s="55"/>
      <c r="CP82" s="55"/>
      <c r="CQ82" s="56"/>
    </row>
    <row r="83" spans="29:115" ht="12" thickBot="1" x14ac:dyDescent="0.25"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50" t="s">
        <v>17</v>
      </c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1">
        <f>SUM(CI53:CQ82)</f>
        <v>0</v>
      </c>
      <c r="CJ83" s="51"/>
      <c r="CK83" s="51"/>
      <c r="CL83" s="51"/>
      <c r="CM83" s="51"/>
      <c r="CN83" s="51"/>
      <c r="CO83" s="51"/>
      <c r="CP83" s="51"/>
      <c r="CQ83" s="51"/>
    </row>
    <row r="86" spans="29:115" ht="15" customHeight="1" x14ac:dyDescent="0.2">
      <c r="AC86" s="5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73" t="s">
        <v>49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4"/>
      <c r="CE86" s="69" t="s">
        <v>53</v>
      </c>
      <c r="CF86" s="70"/>
      <c r="CG86" s="70"/>
      <c r="CH86" s="67" t="s">
        <v>54</v>
      </c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1">
        <f>+RESUMO!V30</f>
        <v>42155</v>
      </c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3"/>
    </row>
    <row r="87" spans="29:115" x14ac:dyDescent="0.2">
      <c r="AC87" s="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8"/>
      <c r="CE87" s="71"/>
      <c r="CF87" s="72"/>
      <c r="CG87" s="72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4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6"/>
    </row>
    <row r="88" spans="29:115" ht="15" customHeight="1" x14ac:dyDescent="0.2">
      <c r="AC88" s="7"/>
      <c r="AO88" s="75" t="s">
        <v>50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6"/>
      <c r="CE88" s="69" t="s">
        <v>56</v>
      </c>
      <c r="CF88" s="70"/>
      <c r="CG88" s="70"/>
      <c r="CH88" s="67" t="s">
        <v>55</v>
      </c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1">
        <f>+CP6</f>
        <v>0</v>
      </c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3"/>
    </row>
    <row r="89" spans="29:115" ht="12.75" x14ac:dyDescent="0.2">
      <c r="AC89" s="7"/>
      <c r="AO89" s="75" t="s">
        <v>51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6"/>
      <c r="CE89" s="71"/>
      <c r="CF89" s="72"/>
      <c r="CG89" s="72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4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6"/>
    </row>
    <row r="90" spans="29:115" ht="15" customHeight="1" x14ac:dyDescent="0.2">
      <c r="AC90" s="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8"/>
      <c r="CE90" s="69" t="s">
        <v>57</v>
      </c>
      <c r="CF90" s="70"/>
      <c r="CG90" s="70"/>
      <c r="CH90" s="67" t="s">
        <v>64</v>
      </c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77" t="s">
        <v>77</v>
      </c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3"/>
    </row>
    <row r="91" spans="29:115" x14ac:dyDescent="0.2">
      <c r="AC91" s="8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60"/>
      <c r="CE91" s="71"/>
      <c r="CF91" s="72"/>
      <c r="CG91" s="72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4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6"/>
    </row>
    <row r="92" spans="29:115" ht="12.75" customHeight="1" x14ac:dyDescent="0.2">
      <c r="AC92" s="5"/>
      <c r="AD92" s="6"/>
      <c r="AE92" s="6"/>
      <c r="AF92" s="6"/>
      <c r="AG92" s="6"/>
      <c r="AH92" s="101" t="s">
        <v>70</v>
      </c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2"/>
      <c r="CE92" s="69" t="s">
        <v>58</v>
      </c>
      <c r="CF92" s="70"/>
      <c r="CG92" s="70"/>
      <c r="CH92" s="67" t="s">
        <v>65</v>
      </c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1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3"/>
    </row>
    <row r="93" spans="29:115" ht="11.25" customHeight="1" x14ac:dyDescent="0.2">
      <c r="AC93" s="103" t="s">
        <v>75</v>
      </c>
      <c r="AD93" s="72"/>
      <c r="AE93" s="72"/>
      <c r="AF93" s="39">
        <f>+$AD$6</f>
        <v>0</v>
      </c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15"/>
      <c r="CE93" s="71"/>
      <c r="CF93" s="72"/>
      <c r="CG93" s="72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4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6"/>
    </row>
    <row r="94" spans="29:115" ht="11.25" customHeight="1" x14ac:dyDescent="0.2">
      <c r="AC94" s="71"/>
      <c r="AD94" s="72"/>
      <c r="AE94" s="72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15"/>
      <c r="CE94" s="69" t="s">
        <v>59</v>
      </c>
      <c r="CF94" s="70"/>
      <c r="CG94" s="70"/>
      <c r="CH94" s="67" t="s">
        <v>81</v>
      </c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1">
        <f>+RESUMO!AI30</f>
        <v>42185</v>
      </c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3"/>
    </row>
    <row r="95" spans="29:115" ht="11.25" customHeight="1" x14ac:dyDescent="0.2">
      <c r="AC95" s="7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15"/>
      <c r="CE95" s="71"/>
      <c r="CF95" s="72"/>
      <c r="CG95" s="72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4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6"/>
    </row>
    <row r="96" spans="29:115" ht="11.25" customHeight="1" x14ac:dyDescent="0.2">
      <c r="AC96" s="7"/>
      <c r="AF96" s="39">
        <f>+$BR$6</f>
        <v>0</v>
      </c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15"/>
      <c r="CE96" s="69" t="s">
        <v>60</v>
      </c>
      <c r="CF96" s="70"/>
      <c r="CG96" s="70"/>
      <c r="CH96" s="67" t="s">
        <v>66</v>
      </c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83" t="str">
        <f>IF(RESUMO!EW12&gt;RESUMO!BM26,+RESUMO!EW12,IF(RESUMO!EW12&lt;RESUMO!BM26,"ACUMULOU P/PRÓXIMO MÊS"))</f>
        <v>ACUMULOU P/PRÓXIMO MÊS</v>
      </c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5"/>
    </row>
    <row r="97" spans="29:115" ht="11.25" customHeight="1" x14ac:dyDescent="0.2">
      <c r="AC97" s="8"/>
      <c r="AD97" s="9"/>
      <c r="AE97" s="9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16"/>
      <c r="CE97" s="71"/>
      <c r="CF97" s="72"/>
      <c r="CG97" s="72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86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8"/>
    </row>
    <row r="98" spans="29:115" x14ac:dyDescent="0.2">
      <c r="AC98" s="104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6"/>
      <c r="CE98" s="69" t="s">
        <v>61</v>
      </c>
      <c r="CF98" s="70"/>
      <c r="CG98" s="70"/>
      <c r="CH98" s="67" t="s">
        <v>68</v>
      </c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8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3"/>
    </row>
    <row r="99" spans="29:115" x14ac:dyDescent="0.2">
      <c r="AC99" s="95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7"/>
      <c r="CE99" s="71"/>
      <c r="CF99" s="72"/>
      <c r="CG99" s="72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4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6"/>
    </row>
    <row r="100" spans="29:115" ht="11.25" customHeight="1" x14ac:dyDescent="0.2">
      <c r="AC100" s="95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7"/>
      <c r="CE100" s="69" t="s">
        <v>62</v>
      </c>
      <c r="CF100" s="70"/>
      <c r="CG100" s="70"/>
      <c r="CH100" s="80" t="s">
        <v>67</v>
      </c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3"/>
    </row>
    <row r="101" spans="29:115" x14ac:dyDescent="0.2">
      <c r="AC101" s="98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100"/>
      <c r="CE101" s="71"/>
      <c r="CF101" s="72"/>
      <c r="CG101" s="72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64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6"/>
    </row>
    <row r="102" spans="29:115" x14ac:dyDescent="0.2">
      <c r="AC102" s="107" t="s">
        <v>71</v>
      </c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9"/>
      <c r="CE102" s="69" t="s">
        <v>63</v>
      </c>
      <c r="CF102" s="70"/>
      <c r="CG102" s="70"/>
      <c r="CH102" s="67" t="s">
        <v>69</v>
      </c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82" t="e">
        <f>+CX96+CX98+CX100</f>
        <v>#VALUE!</v>
      </c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3"/>
    </row>
    <row r="103" spans="29:115" x14ac:dyDescent="0.2">
      <c r="AC103" s="110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2"/>
      <c r="CE103" s="78"/>
      <c r="CF103" s="79"/>
      <c r="CG103" s="79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4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6"/>
    </row>
    <row r="104" spans="29:115" x14ac:dyDescent="0.2">
      <c r="AC104" s="7"/>
      <c r="AD104" s="89" t="s">
        <v>72</v>
      </c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10"/>
      <c r="CE104" s="69" t="s">
        <v>73</v>
      </c>
      <c r="CF104" s="70"/>
      <c r="CG104" s="70"/>
      <c r="CH104" s="91" t="s">
        <v>74</v>
      </c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2"/>
    </row>
    <row r="105" spans="29:115" x14ac:dyDescent="0.2">
      <c r="AC105" s="7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10"/>
      <c r="CE105" s="71"/>
      <c r="CF105" s="72"/>
      <c r="CG105" s="72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4"/>
    </row>
    <row r="106" spans="29:115" x14ac:dyDescent="0.2">
      <c r="AC106" s="7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10"/>
      <c r="CE106" s="95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7"/>
    </row>
    <row r="107" spans="29:115" x14ac:dyDescent="0.2">
      <c r="AC107" s="7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10"/>
      <c r="CE107" s="95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7"/>
    </row>
    <row r="108" spans="29:115" x14ac:dyDescent="0.2">
      <c r="AC108" s="7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10"/>
      <c r="CE108" s="95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7"/>
    </row>
    <row r="109" spans="29:115" x14ac:dyDescent="0.2">
      <c r="AC109" s="7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10"/>
      <c r="CE109" s="95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7"/>
    </row>
    <row r="110" spans="29:115" x14ac:dyDescent="0.2">
      <c r="AC110" s="8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11"/>
      <c r="CE110" s="98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100"/>
    </row>
    <row r="113" spans="29:116" ht="11.25" customHeight="1" x14ac:dyDescent="0.2">
      <c r="AC113" s="72" t="s">
        <v>76</v>
      </c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12"/>
    </row>
    <row r="114" spans="29:116" ht="11.25" customHeight="1" x14ac:dyDescent="0.2"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12"/>
    </row>
    <row r="115" spans="29:116" ht="11.25" customHeight="1" x14ac:dyDescent="0.2"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12"/>
    </row>
    <row r="116" spans="29:116" ht="11.25" customHeight="1" x14ac:dyDescent="0.2"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12"/>
    </row>
    <row r="119" spans="29:116" x14ac:dyDescent="0.2">
      <c r="AC119" s="5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73" t="s">
        <v>49</v>
      </c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4"/>
      <c r="CE119" s="69" t="s">
        <v>53</v>
      </c>
      <c r="CF119" s="70"/>
      <c r="CG119" s="70"/>
      <c r="CH119" s="67" t="s">
        <v>54</v>
      </c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1">
        <f>+CX86</f>
        <v>42155</v>
      </c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3"/>
    </row>
    <row r="120" spans="29:116" x14ac:dyDescent="0.2">
      <c r="AC120" s="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8"/>
      <c r="CE120" s="71"/>
      <c r="CF120" s="72"/>
      <c r="CG120" s="72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4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6"/>
    </row>
    <row r="121" spans="29:116" ht="12.75" x14ac:dyDescent="0.2">
      <c r="AC121" s="7"/>
      <c r="AO121" s="75" t="s">
        <v>50</v>
      </c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6"/>
      <c r="CE121" s="69" t="s">
        <v>56</v>
      </c>
      <c r="CF121" s="70"/>
      <c r="CG121" s="70"/>
      <c r="CH121" s="67" t="s">
        <v>55</v>
      </c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1">
        <f>+CX88</f>
        <v>0</v>
      </c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3"/>
    </row>
    <row r="122" spans="29:116" ht="12.75" x14ac:dyDescent="0.2">
      <c r="AC122" s="7"/>
      <c r="AO122" s="75" t="s">
        <v>51</v>
      </c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6"/>
      <c r="CE122" s="71"/>
      <c r="CF122" s="72"/>
      <c r="CG122" s="72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4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6"/>
    </row>
    <row r="123" spans="29:116" x14ac:dyDescent="0.2">
      <c r="AC123" s="7"/>
      <c r="AO123" s="57" t="s">
        <v>52</v>
      </c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8"/>
      <c r="CE123" s="69" t="s">
        <v>57</v>
      </c>
      <c r="CF123" s="70"/>
      <c r="CG123" s="70"/>
      <c r="CH123" s="67" t="s">
        <v>64</v>
      </c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1" t="str">
        <f>+CX90</f>
        <v>0190</v>
      </c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3"/>
    </row>
    <row r="124" spans="29:116" x14ac:dyDescent="0.2">
      <c r="AC124" s="8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60"/>
      <c r="CE124" s="71"/>
      <c r="CF124" s="72"/>
      <c r="CG124" s="72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4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6"/>
    </row>
    <row r="125" spans="29:116" ht="12" x14ac:dyDescent="0.2">
      <c r="AC125" s="5"/>
      <c r="AD125" s="6"/>
      <c r="AE125" s="6"/>
      <c r="AF125" s="6"/>
      <c r="AG125" s="6"/>
      <c r="AH125" s="101" t="s">
        <v>70</v>
      </c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2"/>
      <c r="CE125" s="69" t="s">
        <v>58</v>
      </c>
      <c r="CF125" s="70"/>
      <c r="CG125" s="70"/>
      <c r="CH125" s="67" t="s">
        <v>65</v>
      </c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1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3"/>
    </row>
    <row r="126" spans="29:116" ht="11.25" customHeight="1" x14ac:dyDescent="0.2">
      <c r="AC126" s="103" t="s">
        <v>75</v>
      </c>
      <c r="AD126" s="72"/>
      <c r="AE126" s="72"/>
      <c r="AF126" s="39">
        <f>+$AD$6</f>
        <v>0</v>
      </c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15"/>
      <c r="CE126" s="71"/>
      <c r="CF126" s="72"/>
      <c r="CG126" s="72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4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6"/>
    </row>
    <row r="127" spans="29:116" ht="11.25" customHeight="1" x14ac:dyDescent="0.2">
      <c r="AC127" s="71"/>
      <c r="AD127" s="72"/>
      <c r="AE127" s="72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15"/>
      <c r="CE127" s="69" t="s">
        <v>59</v>
      </c>
      <c r="CF127" s="70"/>
      <c r="CG127" s="70"/>
      <c r="CH127" s="67" t="s">
        <v>81</v>
      </c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1">
        <f>+CX94</f>
        <v>42185</v>
      </c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3"/>
    </row>
    <row r="128" spans="29:116" ht="11.25" customHeight="1" x14ac:dyDescent="0.2">
      <c r="AC128" s="7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15"/>
      <c r="CE128" s="71"/>
      <c r="CF128" s="72"/>
      <c r="CG128" s="72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4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6"/>
    </row>
    <row r="129" spans="29:115" ht="11.25" customHeight="1" x14ac:dyDescent="0.2">
      <c r="AC129" s="7"/>
      <c r="AF129" s="39">
        <f>+$BR$6</f>
        <v>0</v>
      </c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15"/>
      <c r="CE129" s="69" t="s">
        <v>60</v>
      </c>
      <c r="CF129" s="70"/>
      <c r="CG129" s="70"/>
      <c r="CH129" s="67" t="s">
        <v>66</v>
      </c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83" t="str">
        <f>+CX96</f>
        <v>ACUMULOU P/PRÓXIMO MÊS</v>
      </c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5"/>
    </row>
    <row r="130" spans="29:115" ht="11.25" customHeight="1" x14ac:dyDescent="0.2">
      <c r="AC130" s="8"/>
      <c r="AD130" s="9"/>
      <c r="AE130" s="9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16"/>
      <c r="CE130" s="71"/>
      <c r="CF130" s="72"/>
      <c r="CG130" s="72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86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8"/>
    </row>
    <row r="131" spans="29:115" x14ac:dyDescent="0.2">
      <c r="AC131" s="104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6"/>
      <c r="CE131" s="69" t="s">
        <v>61</v>
      </c>
      <c r="CF131" s="70"/>
      <c r="CG131" s="70"/>
      <c r="CH131" s="67" t="s">
        <v>68</v>
      </c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82">
        <f>+CX98</f>
        <v>0</v>
      </c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3"/>
    </row>
    <row r="132" spans="29:115" x14ac:dyDescent="0.2">
      <c r="AC132" s="95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7"/>
      <c r="CE132" s="71"/>
      <c r="CF132" s="72"/>
      <c r="CG132" s="72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4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6"/>
    </row>
    <row r="133" spans="29:115" x14ac:dyDescent="0.2">
      <c r="AC133" s="95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7"/>
      <c r="CE133" s="69" t="s">
        <v>62</v>
      </c>
      <c r="CF133" s="70"/>
      <c r="CG133" s="70"/>
      <c r="CH133" s="80" t="s">
        <v>67</v>
      </c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2">
        <f>+CX100</f>
        <v>0</v>
      </c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3"/>
    </row>
    <row r="134" spans="29:115" x14ac:dyDescent="0.2">
      <c r="AC134" s="98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100"/>
      <c r="CE134" s="71"/>
      <c r="CF134" s="72"/>
      <c r="CG134" s="72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64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6"/>
    </row>
    <row r="135" spans="29:115" x14ac:dyDescent="0.2">
      <c r="AC135" s="107" t="s">
        <v>71</v>
      </c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9"/>
      <c r="CE135" s="69" t="s">
        <v>63</v>
      </c>
      <c r="CF135" s="70"/>
      <c r="CG135" s="70"/>
      <c r="CH135" s="67" t="s">
        <v>69</v>
      </c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82" t="e">
        <f>+CX102</f>
        <v>#VALUE!</v>
      </c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3"/>
    </row>
    <row r="136" spans="29:115" x14ac:dyDescent="0.2">
      <c r="AC136" s="110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2"/>
      <c r="CE136" s="78"/>
      <c r="CF136" s="79"/>
      <c r="CG136" s="79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4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6"/>
    </row>
    <row r="137" spans="29:115" x14ac:dyDescent="0.2">
      <c r="AC137" s="7"/>
      <c r="AD137" s="89" t="s">
        <v>72</v>
      </c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10"/>
      <c r="CE137" s="69" t="s">
        <v>73</v>
      </c>
      <c r="CF137" s="70"/>
      <c r="CG137" s="70"/>
      <c r="CH137" s="91" t="s">
        <v>74</v>
      </c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2"/>
    </row>
    <row r="138" spans="29:115" x14ac:dyDescent="0.2">
      <c r="AC138" s="7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10"/>
      <c r="CE138" s="71"/>
      <c r="CF138" s="72"/>
      <c r="CG138" s="72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4"/>
    </row>
    <row r="139" spans="29:115" x14ac:dyDescent="0.2">
      <c r="AC139" s="7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10"/>
      <c r="CE139" s="95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7"/>
    </row>
    <row r="140" spans="29:115" x14ac:dyDescent="0.2">
      <c r="AC140" s="7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10"/>
      <c r="CE140" s="95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7"/>
    </row>
    <row r="141" spans="29:115" x14ac:dyDescent="0.2">
      <c r="AC141" s="7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10"/>
      <c r="CE141" s="95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7"/>
    </row>
    <row r="142" spans="29:115" x14ac:dyDescent="0.2">
      <c r="AC142" s="7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10"/>
      <c r="CE142" s="95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7"/>
    </row>
    <row r="143" spans="29:115" x14ac:dyDescent="0.2">
      <c r="AC143" s="8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11"/>
      <c r="CE143" s="98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100"/>
    </row>
  </sheetData>
  <sheetProtection password="E91E" sheet="1" objects="1" scenarios="1" selectLockedCells="1"/>
  <mergeCells count="367">
    <mergeCell ref="AC113:DK116"/>
    <mergeCell ref="AC135:CD136"/>
    <mergeCell ref="CE135:CG136"/>
    <mergeCell ref="CH135:CW136"/>
    <mergeCell ref="CX135:DK136"/>
    <mergeCell ref="AD137:CC143"/>
    <mergeCell ref="CE137:CG138"/>
    <mergeCell ref="CH137:DK138"/>
    <mergeCell ref="CE139:DK143"/>
    <mergeCell ref="AC131:CD134"/>
    <mergeCell ref="CE131:CG132"/>
    <mergeCell ref="CH131:CW132"/>
    <mergeCell ref="CX131:DK132"/>
    <mergeCell ref="CE133:CG134"/>
    <mergeCell ref="CH133:CW134"/>
    <mergeCell ref="CX133:DK134"/>
    <mergeCell ref="AC126:AE127"/>
    <mergeCell ref="CE127:CG128"/>
    <mergeCell ref="CH127:CW128"/>
    <mergeCell ref="CX127:DK128"/>
    <mergeCell ref="CE129:CG130"/>
    <mergeCell ref="CH129:CW130"/>
    <mergeCell ref="CX129:DK130"/>
    <mergeCell ref="AO123:CD124"/>
    <mergeCell ref="CE123:CG124"/>
    <mergeCell ref="CH123:CW124"/>
    <mergeCell ref="CX123:DK124"/>
    <mergeCell ref="AH125:CD125"/>
    <mergeCell ref="CE125:CG126"/>
    <mergeCell ref="CH125:CW126"/>
    <mergeCell ref="CX125:DK126"/>
    <mergeCell ref="AO119:CD120"/>
    <mergeCell ref="CE119:CG120"/>
    <mergeCell ref="CH119:CW120"/>
    <mergeCell ref="CX119:DK120"/>
    <mergeCell ref="AO121:CD121"/>
    <mergeCell ref="CE121:CG122"/>
    <mergeCell ref="CH121:CW122"/>
    <mergeCell ref="CX121:DK122"/>
    <mergeCell ref="AO122:CD122"/>
    <mergeCell ref="AF126:CC128"/>
    <mergeCell ref="AC102:CD103"/>
    <mergeCell ref="CE102:CG103"/>
    <mergeCell ref="CH102:CW103"/>
    <mergeCell ref="CX102:DK103"/>
    <mergeCell ref="AD104:CC110"/>
    <mergeCell ref="CE104:CG105"/>
    <mergeCell ref="CH104:DK105"/>
    <mergeCell ref="CE106:DK110"/>
    <mergeCell ref="AC98:CD101"/>
    <mergeCell ref="CE98:CG99"/>
    <mergeCell ref="CH98:CW99"/>
    <mergeCell ref="CX98:DK99"/>
    <mergeCell ref="CE100:CG101"/>
    <mergeCell ref="CH100:CW101"/>
    <mergeCell ref="CX100:DK101"/>
    <mergeCell ref="AC93:AE94"/>
    <mergeCell ref="CE94:CG95"/>
    <mergeCell ref="CH94:CW95"/>
    <mergeCell ref="CX94:DK95"/>
    <mergeCell ref="CE96:CG97"/>
    <mergeCell ref="CH96:CW97"/>
    <mergeCell ref="CX96:DK97"/>
    <mergeCell ref="AO90:CD91"/>
    <mergeCell ref="CE90:CG91"/>
    <mergeCell ref="CH90:CW91"/>
    <mergeCell ref="CX90:DK91"/>
    <mergeCell ref="AH92:CD92"/>
    <mergeCell ref="CE92:CG93"/>
    <mergeCell ref="CH92:CW93"/>
    <mergeCell ref="CX92:DK93"/>
    <mergeCell ref="AF93:CC95"/>
    <mergeCell ref="AF96:CC97"/>
    <mergeCell ref="AO86:CD87"/>
    <mergeCell ref="CE86:CG87"/>
    <mergeCell ref="CH86:CW87"/>
    <mergeCell ref="CX86:DK87"/>
    <mergeCell ref="AO88:CD88"/>
    <mergeCell ref="CE88:CG89"/>
    <mergeCell ref="CH88:CW89"/>
    <mergeCell ref="CX88:DK89"/>
    <mergeCell ref="AO89:CD89"/>
    <mergeCell ref="AC82:AE82"/>
    <mergeCell ref="AG82:BT82"/>
    <mergeCell ref="BU82:CH82"/>
    <mergeCell ref="CI82:CQ82"/>
    <mergeCell ref="BU83:CH83"/>
    <mergeCell ref="CI83:CQ83"/>
    <mergeCell ref="AC80:AE80"/>
    <mergeCell ref="AG80:BT80"/>
    <mergeCell ref="BU80:CH80"/>
    <mergeCell ref="CI80:CQ80"/>
    <mergeCell ref="AC81:AE81"/>
    <mergeCell ref="AG81:BT81"/>
    <mergeCell ref="BU81:CH81"/>
    <mergeCell ref="CI81:CQ81"/>
    <mergeCell ref="CI39:CQ39"/>
    <mergeCell ref="AC78:AE78"/>
    <mergeCell ref="AG78:BT78"/>
    <mergeCell ref="AC79:AE79"/>
    <mergeCell ref="AG79:BT79"/>
    <mergeCell ref="BU79:CH79"/>
    <mergeCell ref="CI79:CQ79"/>
    <mergeCell ref="AC46:AE46"/>
    <mergeCell ref="AG46:BT46"/>
    <mergeCell ref="BU46:CH46"/>
    <mergeCell ref="CI46:CQ46"/>
    <mergeCell ref="AC47:AE47"/>
    <mergeCell ref="AG51:CQ51"/>
    <mergeCell ref="BU78:CH78"/>
    <mergeCell ref="CI78:CQ78"/>
    <mergeCell ref="AC76:AE76"/>
    <mergeCell ref="AG76:BT76"/>
    <mergeCell ref="BU76:CH76"/>
    <mergeCell ref="CI76:CQ76"/>
    <mergeCell ref="AC77:AE77"/>
    <mergeCell ref="AG77:BT77"/>
    <mergeCell ref="BU77:CH77"/>
    <mergeCell ref="CI77:CQ77"/>
    <mergeCell ref="AC74:AE74"/>
    <mergeCell ref="AC75:AE75"/>
    <mergeCell ref="AG75:BT75"/>
    <mergeCell ref="BU75:CH75"/>
    <mergeCell ref="CI75:CQ75"/>
    <mergeCell ref="AC72:AE72"/>
    <mergeCell ref="AG72:BT72"/>
    <mergeCell ref="BU72:CH72"/>
    <mergeCell ref="CI72:CQ72"/>
    <mergeCell ref="AC73:AE73"/>
    <mergeCell ref="AG73:BT73"/>
    <mergeCell ref="BU73:CH73"/>
    <mergeCell ref="CI73:CQ73"/>
    <mergeCell ref="AG74:BT74"/>
    <mergeCell ref="AC70:AE70"/>
    <mergeCell ref="AG70:BT70"/>
    <mergeCell ref="BU70:CH70"/>
    <mergeCell ref="CI70:CQ70"/>
    <mergeCell ref="AC71:AE71"/>
    <mergeCell ref="AG71:BT71"/>
    <mergeCell ref="BU71:CH71"/>
    <mergeCell ref="CI71:CQ71"/>
    <mergeCell ref="AC68:AE68"/>
    <mergeCell ref="AG68:BT68"/>
    <mergeCell ref="BU68:CH68"/>
    <mergeCell ref="CI68:CQ68"/>
    <mergeCell ref="AC69:AE69"/>
    <mergeCell ref="AG69:BT69"/>
    <mergeCell ref="BU69:CH69"/>
    <mergeCell ref="CI69:CQ69"/>
    <mergeCell ref="AC66:AE66"/>
    <mergeCell ref="AG66:BT66"/>
    <mergeCell ref="BU66:CH66"/>
    <mergeCell ref="CI66:CQ66"/>
    <mergeCell ref="AC67:AE67"/>
    <mergeCell ref="AG67:BT67"/>
    <mergeCell ref="BU67:CH67"/>
    <mergeCell ref="CI67:CQ67"/>
    <mergeCell ref="AC64:AE64"/>
    <mergeCell ref="AG64:BT64"/>
    <mergeCell ref="BU64:CH64"/>
    <mergeCell ref="CI64:CQ64"/>
    <mergeCell ref="AC65:AE65"/>
    <mergeCell ref="AG65:BT65"/>
    <mergeCell ref="BU65:CH65"/>
    <mergeCell ref="CI65:CQ65"/>
    <mergeCell ref="AC62:AE62"/>
    <mergeCell ref="AG62:BT62"/>
    <mergeCell ref="BU62:CH62"/>
    <mergeCell ref="CI62:CQ62"/>
    <mergeCell ref="AC63:AE63"/>
    <mergeCell ref="AG63:BT63"/>
    <mergeCell ref="BU63:CH63"/>
    <mergeCell ref="CI63:CQ63"/>
    <mergeCell ref="AC60:AE60"/>
    <mergeCell ref="AG60:BT60"/>
    <mergeCell ref="BU60:CH60"/>
    <mergeCell ref="CI60:CQ60"/>
    <mergeCell ref="AC61:AE61"/>
    <mergeCell ref="AG61:BT61"/>
    <mergeCell ref="BU61:CH61"/>
    <mergeCell ref="CI61:CQ61"/>
    <mergeCell ref="AC58:AE58"/>
    <mergeCell ref="AG58:BT58"/>
    <mergeCell ref="BU58:CH58"/>
    <mergeCell ref="CI58:CQ58"/>
    <mergeCell ref="AC59:AE59"/>
    <mergeCell ref="AG59:BT59"/>
    <mergeCell ref="BU59:CH59"/>
    <mergeCell ref="CI59:CQ59"/>
    <mergeCell ref="AC56:AE56"/>
    <mergeCell ref="AG56:BT56"/>
    <mergeCell ref="BU56:CH56"/>
    <mergeCell ref="CI56:CQ56"/>
    <mergeCell ref="AC57:AE57"/>
    <mergeCell ref="AG57:BT57"/>
    <mergeCell ref="BU57:CH57"/>
    <mergeCell ref="CI57:CQ57"/>
    <mergeCell ref="AC54:AE54"/>
    <mergeCell ref="AG54:BT54"/>
    <mergeCell ref="BU54:CH54"/>
    <mergeCell ref="CI54:CQ54"/>
    <mergeCell ref="AC55:AE55"/>
    <mergeCell ref="AG55:BT55"/>
    <mergeCell ref="BU55:CH55"/>
    <mergeCell ref="CI55:CQ55"/>
    <mergeCell ref="AG52:BT52"/>
    <mergeCell ref="BU52:CH52"/>
    <mergeCell ref="CI52:CQ52"/>
    <mergeCell ref="AC53:AE53"/>
    <mergeCell ref="AG53:BT53"/>
    <mergeCell ref="BU53:CH53"/>
    <mergeCell ref="CI53:CQ53"/>
    <mergeCell ref="AC48:AE48"/>
    <mergeCell ref="AG48:BT48"/>
    <mergeCell ref="BU48:CH48"/>
    <mergeCell ref="CI48:CQ48"/>
    <mergeCell ref="BU49:CH49"/>
    <mergeCell ref="CI49:CQ49"/>
    <mergeCell ref="BU44:CH44"/>
    <mergeCell ref="CI44:CQ44"/>
    <mergeCell ref="AG47:BT47"/>
    <mergeCell ref="BU47:CH47"/>
    <mergeCell ref="CI47:CQ47"/>
    <mergeCell ref="AC44:AE44"/>
    <mergeCell ref="AG44:BT44"/>
    <mergeCell ref="AC45:AE45"/>
    <mergeCell ref="AG45:BT45"/>
    <mergeCell ref="BU45:CH45"/>
    <mergeCell ref="CI45:CQ45"/>
    <mergeCell ref="AC39:AE39"/>
    <mergeCell ref="AC32:AE32"/>
    <mergeCell ref="AG32:BT32"/>
    <mergeCell ref="BU32:CH32"/>
    <mergeCell ref="CI32:CQ32"/>
    <mergeCell ref="AC33:AE33"/>
    <mergeCell ref="AG33:BT33"/>
    <mergeCell ref="BU33:CH33"/>
    <mergeCell ref="CI33:CQ33"/>
    <mergeCell ref="AC38:AE38"/>
    <mergeCell ref="AC34:AE34"/>
    <mergeCell ref="AG34:BT34"/>
    <mergeCell ref="BU34:CH34"/>
    <mergeCell ref="CI34:CQ34"/>
    <mergeCell ref="BU35:CH35"/>
    <mergeCell ref="CI35:CQ35"/>
    <mergeCell ref="AC35:AE35"/>
    <mergeCell ref="AG35:BT35"/>
    <mergeCell ref="AC36:AE36"/>
    <mergeCell ref="AG36:BT36"/>
    <mergeCell ref="BU36:CH36"/>
    <mergeCell ref="CI36:CQ36"/>
    <mergeCell ref="AC37:AE37"/>
    <mergeCell ref="AG37:BT37"/>
    <mergeCell ref="AC30:AE30"/>
    <mergeCell ref="AG30:BT30"/>
    <mergeCell ref="BU30:CH30"/>
    <mergeCell ref="CI30:CQ30"/>
    <mergeCell ref="AC31:AE31"/>
    <mergeCell ref="AG31:BT31"/>
    <mergeCell ref="BU31:CH31"/>
    <mergeCell ref="CI31:CQ31"/>
    <mergeCell ref="AC28:AE28"/>
    <mergeCell ref="AG28:BT28"/>
    <mergeCell ref="BU28:CH28"/>
    <mergeCell ref="CI28:CQ28"/>
    <mergeCell ref="AC29:AE29"/>
    <mergeCell ref="AG29:BT29"/>
    <mergeCell ref="BU29:CH29"/>
    <mergeCell ref="CI29:CQ29"/>
    <mergeCell ref="AC26:AE26"/>
    <mergeCell ref="AG26:BT26"/>
    <mergeCell ref="BU26:CH26"/>
    <mergeCell ref="CI26:CQ26"/>
    <mergeCell ref="AC27:AE27"/>
    <mergeCell ref="AG27:BT27"/>
    <mergeCell ref="BU27:CH27"/>
    <mergeCell ref="CI27:CQ27"/>
    <mergeCell ref="AC24:AE24"/>
    <mergeCell ref="AG24:BT24"/>
    <mergeCell ref="BU24:CH24"/>
    <mergeCell ref="CI24:CQ24"/>
    <mergeCell ref="AC25:AE25"/>
    <mergeCell ref="AG25:BT25"/>
    <mergeCell ref="BU25:CH25"/>
    <mergeCell ref="CI25:CQ25"/>
    <mergeCell ref="AC22:AE22"/>
    <mergeCell ref="AG22:BT22"/>
    <mergeCell ref="BU22:CH22"/>
    <mergeCell ref="CI22:CQ22"/>
    <mergeCell ref="AC23:AE23"/>
    <mergeCell ref="AG23:BT23"/>
    <mergeCell ref="BU23:CH23"/>
    <mergeCell ref="CI23:CQ23"/>
    <mergeCell ref="AC20:AE20"/>
    <mergeCell ref="AG20:BT20"/>
    <mergeCell ref="BU20:CH20"/>
    <mergeCell ref="CI20:CQ20"/>
    <mergeCell ref="AC21:AE21"/>
    <mergeCell ref="AG21:BT21"/>
    <mergeCell ref="BU21:CH21"/>
    <mergeCell ref="CI21:CQ21"/>
    <mergeCell ref="AC18:AE18"/>
    <mergeCell ref="AG18:BT18"/>
    <mergeCell ref="BU18:CH18"/>
    <mergeCell ref="CI18:CQ18"/>
    <mergeCell ref="AC19:AE19"/>
    <mergeCell ref="AG19:BT19"/>
    <mergeCell ref="BU19:CH19"/>
    <mergeCell ref="CI19:CQ19"/>
    <mergeCell ref="AG11:BT11"/>
    <mergeCell ref="BU11:CH11"/>
    <mergeCell ref="CI11:CQ11"/>
    <mergeCell ref="AC16:AE16"/>
    <mergeCell ref="AG16:BT16"/>
    <mergeCell ref="BU16:CH16"/>
    <mergeCell ref="CI16:CQ16"/>
    <mergeCell ref="AC17:AE17"/>
    <mergeCell ref="AG17:BT17"/>
    <mergeCell ref="BU17:CH17"/>
    <mergeCell ref="CI17:CQ17"/>
    <mergeCell ref="AC14:AE14"/>
    <mergeCell ref="AG14:BT14"/>
    <mergeCell ref="BU14:CH14"/>
    <mergeCell ref="CI14:CQ14"/>
    <mergeCell ref="AC15:AE15"/>
    <mergeCell ref="AG15:BT15"/>
    <mergeCell ref="BU15:CH15"/>
    <mergeCell ref="CI15:CQ15"/>
    <mergeCell ref="AF129:CC130"/>
    <mergeCell ref="AG9:BT9"/>
    <mergeCell ref="BU9:CH9"/>
    <mergeCell ref="CI9:CQ9"/>
    <mergeCell ref="AG8:CQ8"/>
    <mergeCell ref="CP6:DJ7"/>
    <mergeCell ref="BU37:CH37"/>
    <mergeCell ref="CI37:CQ37"/>
    <mergeCell ref="BU74:CH74"/>
    <mergeCell ref="CI74:CQ74"/>
    <mergeCell ref="AG43:BT43"/>
    <mergeCell ref="BU43:CH43"/>
    <mergeCell ref="CI43:CQ43"/>
    <mergeCell ref="AG42:CQ42"/>
    <mergeCell ref="BU40:CH40"/>
    <mergeCell ref="CI40:CQ40"/>
    <mergeCell ref="AG38:BT38"/>
    <mergeCell ref="BU38:CH38"/>
    <mergeCell ref="CI38:CQ38"/>
    <mergeCell ref="AG39:BT39"/>
    <mergeCell ref="BU39:CH39"/>
    <mergeCell ref="CP4:DJ5"/>
    <mergeCell ref="AD4:BQ5"/>
    <mergeCell ref="BR4:CO5"/>
    <mergeCell ref="AD6:BQ7"/>
    <mergeCell ref="BR6:CO7"/>
    <mergeCell ref="AC12:AE12"/>
    <mergeCell ref="AG12:BT12"/>
    <mergeCell ref="BU12:CH12"/>
    <mergeCell ref="CI12:CQ12"/>
    <mergeCell ref="AC13:AE13"/>
    <mergeCell ref="AG13:BT13"/>
    <mergeCell ref="BU13:CH13"/>
    <mergeCell ref="CI13:CQ13"/>
    <mergeCell ref="AC10:AE10"/>
    <mergeCell ref="AG10:BT10"/>
    <mergeCell ref="BU10:CH10"/>
    <mergeCell ref="CI10:CQ10"/>
    <mergeCell ref="AC11:AE11"/>
  </mergeCells>
  <pageMargins left="0" right="0" top="0.78740157480314965" bottom="0.78740157480314965" header="0.31496062992125984" footer="0.31496062992125984"/>
  <pageSetup paperSize="9" orientation="portrait" horizontalDpi="0" verticalDpi="0" r:id="rId1"/>
  <rowBreaks count="2" manualBreakCount="2">
    <brk id="41" min="28" max="114" man="1"/>
    <brk id="84" min="28" max="1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autoPageBreaks="0"/>
  </sheetPr>
  <dimension ref="AC3:DL143"/>
  <sheetViews>
    <sheetView showGridLines="0" showRowColHeaders="0" showZeros="0" topLeftCell="A6" workbookViewId="0">
      <selection activeCell="AD6" sqref="AD6:BQ7"/>
    </sheetView>
  </sheetViews>
  <sheetFormatPr defaultColWidth="1.140625" defaultRowHeight="11.25" x14ac:dyDescent="0.2"/>
  <cols>
    <col min="1" max="16384" width="1.140625" style="3"/>
  </cols>
  <sheetData>
    <row r="3" spans="29:114" ht="12" thickBot="1" x14ac:dyDescent="0.25"/>
    <row r="4" spans="29:114" ht="11.25" customHeight="1" x14ac:dyDescent="0.2">
      <c r="AD4" s="27" t="s">
        <v>13</v>
      </c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9"/>
      <c r="BR4" s="27" t="s">
        <v>80</v>
      </c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9"/>
      <c r="CP4" s="27" t="s">
        <v>14</v>
      </c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9"/>
    </row>
    <row r="5" spans="29:114" ht="12" customHeight="1" thickBot="1" x14ac:dyDescent="0.25">
      <c r="AD5" s="30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2"/>
      <c r="BR5" s="30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2"/>
      <c r="CP5" s="30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2"/>
    </row>
    <row r="6" spans="29:114" ht="11.25" customHeight="1" x14ac:dyDescent="0.2">
      <c r="AD6" s="21">
        <f>+JANEIRO!AD6</f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3"/>
      <c r="BR6" s="33">
        <f>+JANEIRO!BR6</f>
        <v>0</v>
      </c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5"/>
      <c r="CP6" s="113">
        <f>+JANEIRO!CP6</f>
        <v>0</v>
      </c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5"/>
    </row>
    <row r="7" spans="29:114" ht="12" customHeight="1" thickBot="1" x14ac:dyDescent="0.25">
      <c r="AD7" s="24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6"/>
      <c r="BR7" s="36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8"/>
      <c r="CP7" s="116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8"/>
    </row>
    <row r="8" spans="29:114" ht="12" thickBot="1" x14ac:dyDescent="0.25">
      <c r="AG8" s="44" t="s">
        <v>12</v>
      </c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</row>
    <row r="9" spans="29:114" x14ac:dyDescent="0.2">
      <c r="AG9" s="42" t="s">
        <v>13</v>
      </c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 t="s">
        <v>16</v>
      </c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 t="s">
        <v>15</v>
      </c>
      <c r="CJ9" s="41"/>
      <c r="CK9" s="41"/>
      <c r="CL9" s="41"/>
      <c r="CM9" s="41"/>
      <c r="CN9" s="41"/>
      <c r="CO9" s="41"/>
      <c r="CP9" s="41"/>
      <c r="CQ9" s="43"/>
    </row>
    <row r="10" spans="29:114" ht="11.25" customHeight="1" x14ac:dyDescent="0.2">
      <c r="AC10" s="44">
        <v>1</v>
      </c>
      <c r="AD10" s="44"/>
      <c r="AE10" s="44"/>
      <c r="AG10" s="45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7"/>
      <c r="CJ10" s="47"/>
      <c r="CK10" s="47"/>
      <c r="CL10" s="47"/>
      <c r="CM10" s="47"/>
      <c r="CN10" s="47"/>
      <c r="CO10" s="47"/>
      <c r="CP10" s="47"/>
      <c r="CQ10" s="48"/>
    </row>
    <row r="11" spans="29:114" x14ac:dyDescent="0.2">
      <c r="AC11" s="44">
        <f>+AC10+1</f>
        <v>2</v>
      </c>
      <c r="AD11" s="44"/>
      <c r="AE11" s="44"/>
      <c r="AG11" s="45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7"/>
      <c r="CJ11" s="47"/>
      <c r="CK11" s="47"/>
      <c r="CL11" s="47"/>
      <c r="CM11" s="47"/>
      <c r="CN11" s="47"/>
      <c r="CO11" s="47"/>
      <c r="CP11" s="47"/>
      <c r="CQ11" s="48"/>
    </row>
    <row r="12" spans="29:114" x14ac:dyDescent="0.2">
      <c r="AC12" s="44">
        <f t="shared" ref="AC12:AC39" si="0">+AC11+1</f>
        <v>3</v>
      </c>
      <c r="AD12" s="44"/>
      <c r="AE12" s="44"/>
      <c r="AG12" s="45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7"/>
      <c r="CJ12" s="47"/>
      <c r="CK12" s="47"/>
      <c r="CL12" s="47"/>
      <c r="CM12" s="47"/>
      <c r="CN12" s="47"/>
      <c r="CO12" s="47"/>
      <c r="CP12" s="47"/>
      <c r="CQ12" s="48"/>
    </row>
    <row r="13" spans="29:114" x14ac:dyDescent="0.2">
      <c r="AC13" s="44">
        <f t="shared" si="0"/>
        <v>4</v>
      </c>
      <c r="AD13" s="44"/>
      <c r="AE13" s="44"/>
      <c r="AG13" s="45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7"/>
      <c r="CJ13" s="47"/>
      <c r="CK13" s="47"/>
      <c r="CL13" s="47"/>
      <c r="CM13" s="47"/>
      <c r="CN13" s="47"/>
      <c r="CO13" s="47"/>
      <c r="CP13" s="47"/>
      <c r="CQ13" s="48"/>
    </row>
    <row r="14" spans="29:114" x14ac:dyDescent="0.2">
      <c r="AC14" s="44">
        <f t="shared" si="0"/>
        <v>5</v>
      </c>
      <c r="AD14" s="44"/>
      <c r="AE14" s="44"/>
      <c r="AG14" s="45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7"/>
      <c r="CJ14" s="47"/>
      <c r="CK14" s="47"/>
      <c r="CL14" s="47"/>
      <c r="CM14" s="47"/>
      <c r="CN14" s="47"/>
      <c r="CO14" s="47"/>
      <c r="CP14" s="47"/>
      <c r="CQ14" s="48"/>
    </row>
    <row r="15" spans="29:114" x14ac:dyDescent="0.2">
      <c r="AC15" s="44">
        <f t="shared" si="0"/>
        <v>6</v>
      </c>
      <c r="AD15" s="44"/>
      <c r="AE15" s="44"/>
      <c r="AG15" s="45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7"/>
      <c r="CJ15" s="47"/>
      <c r="CK15" s="47"/>
      <c r="CL15" s="47"/>
      <c r="CM15" s="47"/>
      <c r="CN15" s="47"/>
      <c r="CO15" s="47"/>
      <c r="CP15" s="47"/>
      <c r="CQ15" s="48"/>
    </row>
    <row r="16" spans="29:114" x14ac:dyDescent="0.2">
      <c r="AC16" s="44">
        <f t="shared" si="0"/>
        <v>7</v>
      </c>
      <c r="AD16" s="44"/>
      <c r="AE16" s="44"/>
      <c r="AG16" s="45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7"/>
      <c r="CJ16" s="47"/>
      <c r="CK16" s="47"/>
      <c r="CL16" s="47"/>
      <c r="CM16" s="47"/>
      <c r="CN16" s="47"/>
      <c r="CO16" s="47"/>
      <c r="CP16" s="47"/>
      <c r="CQ16" s="48"/>
    </row>
    <row r="17" spans="29:95" x14ac:dyDescent="0.2">
      <c r="AC17" s="44">
        <f t="shared" si="0"/>
        <v>8</v>
      </c>
      <c r="AD17" s="44"/>
      <c r="AE17" s="44"/>
      <c r="AG17" s="45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7"/>
      <c r="CJ17" s="47"/>
      <c r="CK17" s="47"/>
      <c r="CL17" s="47"/>
      <c r="CM17" s="47"/>
      <c r="CN17" s="47"/>
      <c r="CO17" s="47"/>
      <c r="CP17" s="47"/>
      <c r="CQ17" s="48"/>
    </row>
    <row r="18" spans="29:95" x14ac:dyDescent="0.2">
      <c r="AC18" s="44">
        <f t="shared" si="0"/>
        <v>9</v>
      </c>
      <c r="AD18" s="44"/>
      <c r="AE18" s="44"/>
      <c r="AG18" s="45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7"/>
      <c r="CJ18" s="47"/>
      <c r="CK18" s="47"/>
      <c r="CL18" s="47"/>
      <c r="CM18" s="47"/>
      <c r="CN18" s="47"/>
      <c r="CO18" s="47"/>
      <c r="CP18" s="47"/>
      <c r="CQ18" s="48"/>
    </row>
    <row r="19" spans="29:95" x14ac:dyDescent="0.2">
      <c r="AC19" s="44">
        <f t="shared" si="0"/>
        <v>10</v>
      </c>
      <c r="AD19" s="44"/>
      <c r="AE19" s="44"/>
      <c r="AG19" s="45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7"/>
      <c r="CJ19" s="47"/>
      <c r="CK19" s="47"/>
      <c r="CL19" s="47"/>
      <c r="CM19" s="47"/>
      <c r="CN19" s="47"/>
      <c r="CO19" s="47"/>
      <c r="CP19" s="47"/>
      <c r="CQ19" s="48"/>
    </row>
    <row r="20" spans="29:95" x14ac:dyDescent="0.2">
      <c r="AC20" s="44">
        <f t="shared" si="0"/>
        <v>11</v>
      </c>
      <c r="AD20" s="44"/>
      <c r="AE20" s="44"/>
      <c r="AG20" s="45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7"/>
      <c r="CJ20" s="47"/>
      <c r="CK20" s="47"/>
      <c r="CL20" s="47"/>
      <c r="CM20" s="47"/>
      <c r="CN20" s="47"/>
      <c r="CO20" s="47"/>
      <c r="CP20" s="47"/>
      <c r="CQ20" s="48"/>
    </row>
    <row r="21" spans="29:95" x14ac:dyDescent="0.2">
      <c r="AC21" s="44">
        <f t="shared" si="0"/>
        <v>12</v>
      </c>
      <c r="AD21" s="44"/>
      <c r="AE21" s="44"/>
      <c r="AG21" s="45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7"/>
      <c r="CJ21" s="47"/>
      <c r="CK21" s="47"/>
      <c r="CL21" s="47"/>
      <c r="CM21" s="47"/>
      <c r="CN21" s="47"/>
      <c r="CO21" s="47"/>
      <c r="CP21" s="47"/>
      <c r="CQ21" s="48"/>
    </row>
    <row r="22" spans="29:95" x14ac:dyDescent="0.2">
      <c r="AC22" s="44">
        <f t="shared" si="0"/>
        <v>13</v>
      </c>
      <c r="AD22" s="44"/>
      <c r="AE22" s="44"/>
      <c r="AG22" s="45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7"/>
      <c r="CJ22" s="47"/>
      <c r="CK22" s="47"/>
      <c r="CL22" s="47"/>
      <c r="CM22" s="47"/>
      <c r="CN22" s="47"/>
      <c r="CO22" s="47"/>
      <c r="CP22" s="47"/>
      <c r="CQ22" s="48"/>
    </row>
    <row r="23" spans="29:95" x14ac:dyDescent="0.2">
      <c r="AC23" s="44">
        <f t="shared" si="0"/>
        <v>14</v>
      </c>
      <c r="AD23" s="44"/>
      <c r="AE23" s="44"/>
      <c r="AG23" s="45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7"/>
      <c r="CJ23" s="47"/>
      <c r="CK23" s="47"/>
      <c r="CL23" s="47"/>
      <c r="CM23" s="47"/>
      <c r="CN23" s="47"/>
      <c r="CO23" s="47"/>
      <c r="CP23" s="47"/>
      <c r="CQ23" s="48"/>
    </row>
    <row r="24" spans="29:95" x14ac:dyDescent="0.2">
      <c r="AC24" s="44">
        <f t="shared" si="0"/>
        <v>15</v>
      </c>
      <c r="AD24" s="44"/>
      <c r="AE24" s="44"/>
      <c r="AG24" s="45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7"/>
      <c r="CJ24" s="47"/>
      <c r="CK24" s="47"/>
      <c r="CL24" s="47"/>
      <c r="CM24" s="47"/>
      <c r="CN24" s="47"/>
      <c r="CO24" s="47"/>
      <c r="CP24" s="47"/>
      <c r="CQ24" s="48"/>
    </row>
    <row r="25" spans="29:95" x14ac:dyDescent="0.2">
      <c r="AC25" s="44">
        <f t="shared" si="0"/>
        <v>16</v>
      </c>
      <c r="AD25" s="44"/>
      <c r="AE25" s="44"/>
      <c r="AG25" s="45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7"/>
      <c r="CJ25" s="47"/>
      <c r="CK25" s="47"/>
      <c r="CL25" s="47"/>
      <c r="CM25" s="47"/>
      <c r="CN25" s="47"/>
      <c r="CO25" s="47"/>
      <c r="CP25" s="47"/>
      <c r="CQ25" s="48"/>
    </row>
    <row r="26" spans="29:95" x14ac:dyDescent="0.2">
      <c r="AC26" s="44">
        <f t="shared" si="0"/>
        <v>17</v>
      </c>
      <c r="AD26" s="44"/>
      <c r="AE26" s="44"/>
      <c r="AG26" s="45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7"/>
      <c r="CJ26" s="47"/>
      <c r="CK26" s="47"/>
      <c r="CL26" s="47"/>
      <c r="CM26" s="47"/>
      <c r="CN26" s="47"/>
      <c r="CO26" s="47"/>
      <c r="CP26" s="47"/>
      <c r="CQ26" s="48"/>
    </row>
    <row r="27" spans="29:95" x14ac:dyDescent="0.2">
      <c r="AC27" s="44">
        <f t="shared" si="0"/>
        <v>18</v>
      </c>
      <c r="AD27" s="44"/>
      <c r="AE27" s="44"/>
      <c r="AG27" s="45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7"/>
      <c r="CJ27" s="47"/>
      <c r="CK27" s="47"/>
      <c r="CL27" s="47"/>
      <c r="CM27" s="47"/>
      <c r="CN27" s="47"/>
      <c r="CO27" s="47"/>
      <c r="CP27" s="47"/>
      <c r="CQ27" s="48"/>
    </row>
    <row r="28" spans="29:95" x14ac:dyDescent="0.2">
      <c r="AC28" s="44">
        <f t="shared" si="0"/>
        <v>19</v>
      </c>
      <c r="AD28" s="44"/>
      <c r="AE28" s="44"/>
      <c r="AG28" s="45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7"/>
      <c r="CJ28" s="47"/>
      <c r="CK28" s="47"/>
      <c r="CL28" s="47"/>
      <c r="CM28" s="47"/>
      <c r="CN28" s="47"/>
      <c r="CO28" s="47"/>
      <c r="CP28" s="47"/>
      <c r="CQ28" s="48"/>
    </row>
    <row r="29" spans="29:95" x14ac:dyDescent="0.2">
      <c r="AC29" s="44">
        <f t="shared" si="0"/>
        <v>20</v>
      </c>
      <c r="AD29" s="44"/>
      <c r="AE29" s="44"/>
      <c r="AG29" s="45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7"/>
      <c r="CJ29" s="47"/>
      <c r="CK29" s="47"/>
      <c r="CL29" s="47"/>
      <c r="CM29" s="47"/>
      <c r="CN29" s="47"/>
      <c r="CO29" s="47"/>
      <c r="CP29" s="47"/>
      <c r="CQ29" s="48"/>
    </row>
    <row r="30" spans="29:95" x14ac:dyDescent="0.2">
      <c r="AC30" s="44">
        <f t="shared" si="0"/>
        <v>21</v>
      </c>
      <c r="AD30" s="44"/>
      <c r="AE30" s="44"/>
      <c r="AG30" s="45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7"/>
      <c r="CJ30" s="47"/>
      <c r="CK30" s="47"/>
      <c r="CL30" s="47"/>
      <c r="CM30" s="47"/>
      <c r="CN30" s="47"/>
      <c r="CO30" s="47"/>
      <c r="CP30" s="47"/>
      <c r="CQ30" s="48"/>
    </row>
    <row r="31" spans="29:95" x14ac:dyDescent="0.2">
      <c r="AC31" s="44">
        <f t="shared" si="0"/>
        <v>22</v>
      </c>
      <c r="AD31" s="44"/>
      <c r="AE31" s="44"/>
      <c r="AG31" s="45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7"/>
      <c r="CJ31" s="47"/>
      <c r="CK31" s="47"/>
      <c r="CL31" s="47"/>
      <c r="CM31" s="47"/>
      <c r="CN31" s="47"/>
      <c r="CO31" s="47"/>
      <c r="CP31" s="47"/>
      <c r="CQ31" s="48"/>
    </row>
    <row r="32" spans="29:95" x14ac:dyDescent="0.2">
      <c r="AC32" s="44">
        <f t="shared" si="0"/>
        <v>23</v>
      </c>
      <c r="AD32" s="44"/>
      <c r="AE32" s="44"/>
      <c r="AG32" s="45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7"/>
      <c r="CJ32" s="47"/>
      <c r="CK32" s="47"/>
      <c r="CL32" s="47"/>
      <c r="CM32" s="47"/>
      <c r="CN32" s="47"/>
      <c r="CO32" s="47"/>
      <c r="CP32" s="47"/>
      <c r="CQ32" s="48"/>
    </row>
    <row r="33" spans="29:95" x14ac:dyDescent="0.2">
      <c r="AC33" s="44">
        <f t="shared" si="0"/>
        <v>24</v>
      </c>
      <c r="AD33" s="44"/>
      <c r="AE33" s="44"/>
      <c r="AG33" s="45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7"/>
      <c r="CJ33" s="47"/>
      <c r="CK33" s="47"/>
      <c r="CL33" s="47"/>
      <c r="CM33" s="47"/>
      <c r="CN33" s="47"/>
      <c r="CO33" s="47"/>
      <c r="CP33" s="47"/>
      <c r="CQ33" s="48"/>
    </row>
    <row r="34" spans="29:95" x14ac:dyDescent="0.2">
      <c r="AC34" s="44">
        <f t="shared" si="0"/>
        <v>25</v>
      </c>
      <c r="AD34" s="44"/>
      <c r="AE34" s="44"/>
      <c r="AG34" s="45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7"/>
      <c r="CJ34" s="47"/>
      <c r="CK34" s="47"/>
      <c r="CL34" s="47"/>
      <c r="CM34" s="47"/>
      <c r="CN34" s="47"/>
      <c r="CO34" s="47"/>
      <c r="CP34" s="47"/>
      <c r="CQ34" s="48"/>
    </row>
    <row r="35" spans="29:95" x14ac:dyDescent="0.2">
      <c r="AC35" s="44">
        <f t="shared" si="0"/>
        <v>26</v>
      </c>
      <c r="AD35" s="44"/>
      <c r="AE35" s="44"/>
      <c r="AG35" s="45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7"/>
      <c r="CJ35" s="47"/>
      <c r="CK35" s="47"/>
      <c r="CL35" s="47"/>
      <c r="CM35" s="47"/>
      <c r="CN35" s="47"/>
      <c r="CO35" s="47"/>
      <c r="CP35" s="47"/>
      <c r="CQ35" s="48"/>
    </row>
    <row r="36" spans="29:95" x14ac:dyDescent="0.2">
      <c r="AC36" s="44">
        <f t="shared" si="0"/>
        <v>27</v>
      </c>
      <c r="AD36" s="44"/>
      <c r="AE36" s="44"/>
      <c r="AG36" s="45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7"/>
      <c r="CJ36" s="47"/>
      <c r="CK36" s="47"/>
      <c r="CL36" s="47"/>
      <c r="CM36" s="47"/>
      <c r="CN36" s="47"/>
      <c r="CO36" s="47"/>
      <c r="CP36" s="47"/>
      <c r="CQ36" s="48"/>
    </row>
    <row r="37" spans="29:95" x14ac:dyDescent="0.2">
      <c r="AC37" s="44">
        <f t="shared" si="0"/>
        <v>28</v>
      </c>
      <c r="AD37" s="44"/>
      <c r="AE37" s="44"/>
      <c r="AG37" s="45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7"/>
      <c r="CJ37" s="47"/>
      <c r="CK37" s="47"/>
      <c r="CL37" s="47"/>
      <c r="CM37" s="47"/>
      <c r="CN37" s="47"/>
      <c r="CO37" s="47"/>
      <c r="CP37" s="47"/>
      <c r="CQ37" s="48"/>
    </row>
    <row r="38" spans="29:95" x14ac:dyDescent="0.2">
      <c r="AC38" s="44">
        <f t="shared" si="0"/>
        <v>29</v>
      </c>
      <c r="AD38" s="44"/>
      <c r="AE38" s="44"/>
      <c r="AG38" s="45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7"/>
      <c r="CJ38" s="47"/>
      <c r="CK38" s="47"/>
      <c r="CL38" s="47"/>
      <c r="CM38" s="47"/>
      <c r="CN38" s="47"/>
      <c r="CO38" s="47"/>
      <c r="CP38" s="47"/>
      <c r="CQ38" s="48"/>
    </row>
    <row r="39" spans="29:95" ht="12" thickBot="1" x14ac:dyDescent="0.25">
      <c r="AC39" s="44">
        <f t="shared" si="0"/>
        <v>30</v>
      </c>
      <c r="AD39" s="44"/>
      <c r="AE39" s="44"/>
      <c r="AG39" s="52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5"/>
      <c r="CJ39" s="55"/>
      <c r="CK39" s="55"/>
      <c r="CL39" s="55"/>
      <c r="CM39" s="55"/>
      <c r="CN39" s="55"/>
      <c r="CO39" s="55"/>
      <c r="CP39" s="55"/>
      <c r="CQ39" s="56"/>
    </row>
    <row r="40" spans="29:95" ht="15" customHeight="1" thickBot="1" x14ac:dyDescent="0.25"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50" t="s">
        <v>17</v>
      </c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1">
        <f>SUM(CI10:CQ39)</f>
        <v>0</v>
      </c>
      <c r="CJ40" s="51"/>
      <c r="CK40" s="51"/>
      <c r="CL40" s="51"/>
      <c r="CM40" s="51"/>
      <c r="CN40" s="51"/>
      <c r="CO40" s="51"/>
      <c r="CP40" s="51"/>
      <c r="CQ40" s="51"/>
    </row>
    <row r="42" spans="29:95" ht="12" thickBot="1" x14ac:dyDescent="0.25">
      <c r="AG42" s="44" t="s">
        <v>4</v>
      </c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</row>
    <row r="43" spans="29:95" x14ac:dyDescent="0.2">
      <c r="AG43" s="42" t="s">
        <v>13</v>
      </c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 t="s">
        <v>16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 t="s">
        <v>15</v>
      </c>
      <c r="CJ43" s="41"/>
      <c r="CK43" s="41"/>
      <c r="CL43" s="41"/>
      <c r="CM43" s="41"/>
      <c r="CN43" s="41"/>
      <c r="CO43" s="41"/>
      <c r="CP43" s="41"/>
      <c r="CQ43" s="43"/>
    </row>
    <row r="44" spans="29:95" x14ac:dyDescent="0.2">
      <c r="AC44" s="44">
        <v>1</v>
      </c>
      <c r="AD44" s="44"/>
      <c r="AE44" s="44"/>
      <c r="AG44" s="45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7"/>
      <c r="CJ44" s="47"/>
      <c r="CK44" s="47"/>
      <c r="CL44" s="47"/>
      <c r="CM44" s="47"/>
      <c r="CN44" s="47"/>
      <c r="CO44" s="47"/>
      <c r="CP44" s="47"/>
      <c r="CQ44" s="48"/>
    </row>
    <row r="45" spans="29:95" x14ac:dyDescent="0.2">
      <c r="AC45" s="44">
        <f>+AC44+1</f>
        <v>2</v>
      </c>
      <c r="AD45" s="44"/>
      <c r="AE45" s="44"/>
      <c r="AG45" s="45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7"/>
      <c r="CJ45" s="47"/>
      <c r="CK45" s="47"/>
      <c r="CL45" s="47"/>
      <c r="CM45" s="47"/>
      <c r="CN45" s="47"/>
      <c r="CO45" s="47"/>
      <c r="CP45" s="47"/>
      <c r="CQ45" s="48"/>
    </row>
    <row r="46" spans="29:95" x14ac:dyDescent="0.2">
      <c r="AC46" s="44">
        <f t="shared" ref="AC46:AC48" si="1">+AC45+1</f>
        <v>3</v>
      </c>
      <c r="AD46" s="44"/>
      <c r="AE46" s="44"/>
      <c r="AG46" s="45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7"/>
      <c r="CJ46" s="47"/>
      <c r="CK46" s="47"/>
      <c r="CL46" s="47"/>
      <c r="CM46" s="47"/>
      <c r="CN46" s="47"/>
      <c r="CO46" s="47"/>
      <c r="CP46" s="47"/>
      <c r="CQ46" s="48"/>
    </row>
    <row r="47" spans="29:95" x14ac:dyDescent="0.2">
      <c r="AC47" s="44">
        <f t="shared" si="1"/>
        <v>4</v>
      </c>
      <c r="AD47" s="44"/>
      <c r="AE47" s="44"/>
      <c r="AG47" s="45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7"/>
      <c r="CJ47" s="47"/>
      <c r="CK47" s="47"/>
      <c r="CL47" s="47"/>
      <c r="CM47" s="47"/>
      <c r="CN47" s="47"/>
      <c r="CO47" s="47"/>
      <c r="CP47" s="47"/>
      <c r="CQ47" s="48"/>
    </row>
    <row r="48" spans="29:95" ht="12" thickBot="1" x14ac:dyDescent="0.25">
      <c r="AC48" s="44">
        <f t="shared" si="1"/>
        <v>5</v>
      </c>
      <c r="AD48" s="44"/>
      <c r="AE48" s="44"/>
      <c r="AG48" s="52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5"/>
      <c r="CJ48" s="55"/>
      <c r="CK48" s="55"/>
      <c r="CL48" s="55"/>
      <c r="CM48" s="55"/>
      <c r="CN48" s="55"/>
      <c r="CO48" s="55"/>
      <c r="CP48" s="55"/>
      <c r="CQ48" s="56"/>
    </row>
    <row r="49" spans="29:95" ht="15" customHeight="1" thickBot="1" x14ac:dyDescent="0.25">
      <c r="BU49" s="50" t="s">
        <v>17</v>
      </c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1">
        <f>SUM(CI44:CQ48)</f>
        <v>0</v>
      </c>
      <c r="CJ49" s="51"/>
      <c r="CK49" s="51"/>
      <c r="CL49" s="51"/>
      <c r="CM49" s="51"/>
      <c r="CN49" s="51"/>
      <c r="CO49" s="51"/>
      <c r="CP49" s="51"/>
      <c r="CQ49" s="51"/>
    </row>
    <row r="51" spans="29:95" ht="12" thickBot="1" x14ac:dyDescent="0.25">
      <c r="AG51" s="44" t="s">
        <v>5</v>
      </c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</row>
    <row r="52" spans="29:95" x14ac:dyDescent="0.2">
      <c r="AG52" s="42" t="s">
        <v>13</v>
      </c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 t="s">
        <v>16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 t="s">
        <v>15</v>
      </c>
      <c r="CJ52" s="41"/>
      <c r="CK52" s="41"/>
      <c r="CL52" s="41"/>
      <c r="CM52" s="41"/>
      <c r="CN52" s="41"/>
      <c r="CO52" s="41"/>
      <c r="CP52" s="41"/>
      <c r="CQ52" s="43"/>
    </row>
    <row r="53" spans="29:95" x14ac:dyDescent="0.2">
      <c r="AC53" s="44">
        <v>1</v>
      </c>
      <c r="AD53" s="44"/>
      <c r="AE53" s="44"/>
      <c r="AG53" s="45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7"/>
      <c r="CJ53" s="47"/>
      <c r="CK53" s="47"/>
      <c r="CL53" s="47"/>
      <c r="CM53" s="47"/>
      <c r="CN53" s="47"/>
      <c r="CO53" s="47"/>
      <c r="CP53" s="47"/>
      <c r="CQ53" s="48"/>
    </row>
    <row r="54" spans="29:95" x14ac:dyDescent="0.2">
      <c r="AC54" s="44">
        <f>+AC53+1</f>
        <v>2</v>
      </c>
      <c r="AD54" s="44"/>
      <c r="AE54" s="44"/>
      <c r="AG54" s="45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7"/>
      <c r="CJ54" s="47"/>
      <c r="CK54" s="47"/>
      <c r="CL54" s="47"/>
      <c r="CM54" s="47"/>
      <c r="CN54" s="47"/>
      <c r="CO54" s="47"/>
      <c r="CP54" s="47"/>
      <c r="CQ54" s="48"/>
    </row>
    <row r="55" spans="29:95" x14ac:dyDescent="0.2">
      <c r="AC55" s="44">
        <f t="shared" ref="AC55:AC82" si="2">+AC54+1</f>
        <v>3</v>
      </c>
      <c r="AD55" s="44"/>
      <c r="AE55" s="44"/>
      <c r="AG55" s="45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7"/>
      <c r="CJ55" s="47"/>
      <c r="CK55" s="47"/>
      <c r="CL55" s="47"/>
      <c r="CM55" s="47"/>
      <c r="CN55" s="47"/>
      <c r="CO55" s="47"/>
      <c r="CP55" s="47"/>
      <c r="CQ55" s="48"/>
    </row>
    <row r="56" spans="29:95" x14ac:dyDescent="0.2">
      <c r="AC56" s="44">
        <f t="shared" si="2"/>
        <v>4</v>
      </c>
      <c r="AD56" s="44"/>
      <c r="AE56" s="44"/>
      <c r="AG56" s="45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7"/>
      <c r="CJ56" s="47"/>
      <c r="CK56" s="47"/>
      <c r="CL56" s="47"/>
      <c r="CM56" s="47"/>
      <c r="CN56" s="47"/>
      <c r="CO56" s="47"/>
      <c r="CP56" s="47"/>
      <c r="CQ56" s="48"/>
    </row>
    <row r="57" spans="29:95" x14ac:dyDescent="0.2">
      <c r="AC57" s="44">
        <f t="shared" si="2"/>
        <v>5</v>
      </c>
      <c r="AD57" s="44"/>
      <c r="AE57" s="44"/>
      <c r="AG57" s="45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7"/>
      <c r="CJ57" s="47"/>
      <c r="CK57" s="47"/>
      <c r="CL57" s="47"/>
      <c r="CM57" s="47"/>
      <c r="CN57" s="47"/>
      <c r="CO57" s="47"/>
      <c r="CP57" s="47"/>
      <c r="CQ57" s="48"/>
    </row>
    <row r="58" spans="29:95" x14ac:dyDescent="0.2">
      <c r="AC58" s="44">
        <f t="shared" si="2"/>
        <v>6</v>
      </c>
      <c r="AD58" s="44"/>
      <c r="AE58" s="44"/>
      <c r="AG58" s="45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7"/>
      <c r="CJ58" s="47"/>
      <c r="CK58" s="47"/>
      <c r="CL58" s="47"/>
      <c r="CM58" s="47"/>
      <c r="CN58" s="47"/>
      <c r="CO58" s="47"/>
      <c r="CP58" s="47"/>
      <c r="CQ58" s="48"/>
    </row>
    <row r="59" spans="29:95" x14ac:dyDescent="0.2">
      <c r="AC59" s="44">
        <f t="shared" si="2"/>
        <v>7</v>
      </c>
      <c r="AD59" s="44"/>
      <c r="AE59" s="44"/>
      <c r="AG59" s="45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7"/>
      <c r="CJ59" s="47"/>
      <c r="CK59" s="47"/>
      <c r="CL59" s="47"/>
      <c r="CM59" s="47"/>
      <c r="CN59" s="47"/>
      <c r="CO59" s="47"/>
      <c r="CP59" s="47"/>
      <c r="CQ59" s="48"/>
    </row>
    <row r="60" spans="29:95" x14ac:dyDescent="0.2">
      <c r="AC60" s="44">
        <f t="shared" si="2"/>
        <v>8</v>
      </c>
      <c r="AD60" s="44"/>
      <c r="AE60" s="44"/>
      <c r="AG60" s="45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7"/>
      <c r="CJ60" s="47"/>
      <c r="CK60" s="47"/>
      <c r="CL60" s="47"/>
      <c r="CM60" s="47"/>
      <c r="CN60" s="47"/>
      <c r="CO60" s="47"/>
      <c r="CP60" s="47"/>
      <c r="CQ60" s="48"/>
    </row>
    <row r="61" spans="29:95" x14ac:dyDescent="0.2">
      <c r="AC61" s="44">
        <f t="shared" si="2"/>
        <v>9</v>
      </c>
      <c r="AD61" s="44"/>
      <c r="AE61" s="44"/>
      <c r="AG61" s="45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7"/>
      <c r="CJ61" s="47"/>
      <c r="CK61" s="47"/>
      <c r="CL61" s="47"/>
      <c r="CM61" s="47"/>
      <c r="CN61" s="47"/>
      <c r="CO61" s="47"/>
      <c r="CP61" s="47"/>
      <c r="CQ61" s="48"/>
    </row>
    <row r="62" spans="29:95" x14ac:dyDescent="0.2">
      <c r="AC62" s="44">
        <f t="shared" si="2"/>
        <v>10</v>
      </c>
      <c r="AD62" s="44"/>
      <c r="AE62" s="44"/>
      <c r="AG62" s="45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7"/>
      <c r="CJ62" s="47"/>
      <c r="CK62" s="47"/>
      <c r="CL62" s="47"/>
      <c r="CM62" s="47"/>
      <c r="CN62" s="47"/>
      <c r="CO62" s="47"/>
      <c r="CP62" s="47"/>
      <c r="CQ62" s="48"/>
    </row>
    <row r="63" spans="29:95" x14ac:dyDescent="0.2">
      <c r="AC63" s="44">
        <f t="shared" si="2"/>
        <v>11</v>
      </c>
      <c r="AD63" s="44"/>
      <c r="AE63" s="44"/>
      <c r="AG63" s="45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7"/>
      <c r="CJ63" s="47"/>
      <c r="CK63" s="47"/>
      <c r="CL63" s="47"/>
      <c r="CM63" s="47"/>
      <c r="CN63" s="47"/>
      <c r="CO63" s="47"/>
      <c r="CP63" s="47"/>
      <c r="CQ63" s="48"/>
    </row>
    <row r="64" spans="29:95" x14ac:dyDescent="0.2">
      <c r="AC64" s="44">
        <f t="shared" si="2"/>
        <v>12</v>
      </c>
      <c r="AD64" s="44"/>
      <c r="AE64" s="44"/>
      <c r="AG64" s="45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7"/>
      <c r="CJ64" s="47"/>
      <c r="CK64" s="47"/>
      <c r="CL64" s="47"/>
      <c r="CM64" s="47"/>
      <c r="CN64" s="47"/>
      <c r="CO64" s="47"/>
      <c r="CP64" s="47"/>
      <c r="CQ64" s="48"/>
    </row>
    <row r="65" spans="29:95" x14ac:dyDescent="0.2">
      <c r="AC65" s="44">
        <f t="shared" si="2"/>
        <v>13</v>
      </c>
      <c r="AD65" s="44"/>
      <c r="AE65" s="44"/>
      <c r="AG65" s="45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7"/>
      <c r="CJ65" s="47"/>
      <c r="CK65" s="47"/>
      <c r="CL65" s="47"/>
      <c r="CM65" s="47"/>
      <c r="CN65" s="47"/>
      <c r="CO65" s="47"/>
      <c r="CP65" s="47"/>
      <c r="CQ65" s="48"/>
    </row>
    <row r="66" spans="29:95" x14ac:dyDescent="0.2">
      <c r="AC66" s="44">
        <f t="shared" si="2"/>
        <v>14</v>
      </c>
      <c r="AD66" s="44"/>
      <c r="AE66" s="44"/>
      <c r="AG66" s="45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7"/>
      <c r="CJ66" s="47"/>
      <c r="CK66" s="47"/>
      <c r="CL66" s="47"/>
      <c r="CM66" s="47"/>
      <c r="CN66" s="47"/>
      <c r="CO66" s="47"/>
      <c r="CP66" s="47"/>
      <c r="CQ66" s="48"/>
    </row>
    <row r="67" spans="29:95" x14ac:dyDescent="0.2">
      <c r="AC67" s="44">
        <f t="shared" si="2"/>
        <v>15</v>
      </c>
      <c r="AD67" s="44"/>
      <c r="AE67" s="44"/>
      <c r="AG67" s="45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7"/>
      <c r="CJ67" s="47"/>
      <c r="CK67" s="47"/>
      <c r="CL67" s="47"/>
      <c r="CM67" s="47"/>
      <c r="CN67" s="47"/>
      <c r="CO67" s="47"/>
      <c r="CP67" s="47"/>
      <c r="CQ67" s="48"/>
    </row>
    <row r="68" spans="29:95" x14ac:dyDescent="0.2">
      <c r="AC68" s="44">
        <f t="shared" si="2"/>
        <v>16</v>
      </c>
      <c r="AD68" s="44"/>
      <c r="AE68" s="44"/>
      <c r="AG68" s="45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7"/>
      <c r="CJ68" s="47"/>
      <c r="CK68" s="47"/>
      <c r="CL68" s="47"/>
      <c r="CM68" s="47"/>
      <c r="CN68" s="47"/>
      <c r="CO68" s="47"/>
      <c r="CP68" s="47"/>
      <c r="CQ68" s="48"/>
    </row>
    <row r="69" spans="29:95" x14ac:dyDescent="0.2">
      <c r="AC69" s="44">
        <f t="shared" si="2"/>
        <v>17</v>
      </c>
      <c r="AD69" s="44"/>
      <c r="AE69" s="44"/>
      <c r="AG69" s="45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7"/>
      <c r="CJ69" s="47"/>
      <c r="CK69" s="47"/>
      <c r="CL69" s="47"/>
      <c r="CM69" s="47"/>
      <c r="CN69" s="47"/>
      <c r="CO69" s="47"/>
      <c r="CP69" s="47"/>
      <c r="CQ69" s="48"/>
    </row>
    <row r="70" spans="29:95" x14ac:dyDescent="0.2">
      <c r="AC70" s="44">
        <f t="shared" si="2"/>
        <v>18</v>
      </c>
      <c r="AD70" s="44"/>
      <c r="AE70" s="44"/>
      <c r="AG70" s="45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7"/>
      <c r="CJ70" s="47"/>
      <c r="CK70" s="47"/>
      <c r="CL70" s="47"/>
      <c r="CM70" s="47"/>
      <c r="CN70" s="47"/>
      <c r="CO70" s="47"/>
      <c r="CP70" s="47"/>
      <c r="CQ70" s="48"/>
    </row>
    <row r="71" spans="29:95" x14ac:dyDescent="0.2">
      <c r="AC71" s="44">
        <f t="shared" si="2"/>
        <v>19</v>
      </c>
      <c r="AD71" s="44"/>
      <c r="AE71" s="44"/>
      <c r="AG71" s="45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7"/>
      <c r="CJ71" s="47"/>
      <c r="CK71" s="47"/>
      <c r="CL71" s="47"/>
      <c r="CM71" s="47"/>
      <c r="CN71" s="47"/>
      <c r="CO71" s="47"/>
      <c r="CP71" s="47"/>
      <c r="CQ71" s="48"/>
    </row>
    <row r="72" spans="29:95" x14ac:dyDescent="0.2">
      <c r="AC72" s="44">
        <f t="shared" si="2"/>
        <v>20</v>
      </c>
      <c r="AD72" s="44"/>
      <c r="AE72" s="44"/>
      <c r="AG72" s="45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7"/>
      <c r="CJ72" s="47"/>
      <c r="CK72" s="47"/>
      <c r="CL72" s="47"/>
      <c r="CM72" s="47"/>
      <c r="CN72" s="47"/>
      <c r="CO72" s="47"/>
      <c r="CP72" s="47"/>
      <c r="CQ72" s="48"/>
    </row>
    <row r="73" spans="29:95" x14ac:dyDescent="0.2">
      <c r="AC73" s="44">
        <f t="shared" si="2"/>
        <v>21</v>
      </c>
      <c r="AD73" s="44"/>
      <c r="AE73" s="44"/>
      <c r="AG73" s="45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7"/>
      <c r="CJ73" s="47"/>
      <c r="CK73" s="47"/>
      <c r="CL73" s="47"/>
      <c r="CM73" s="47"/>
      <c r="CN73" s="47"/>
      <c r="CO73" s="47"/>
      <c r="CP73" s="47"/>
      <c r="CQ73" s="48"/>
    </row>
    <row r="74" spans="29:95" x14ac:dyDescent="0.2">
      <c r="AC74" s="44">
        <f t="shared" si="2"/>
        <v>22</v>
      </c>
      <c r="AD74" s="44"/>
      <c r="AE74" s="44"/>
      <c r="AG74" s="45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7"/>
      <c r="CJ74" s="47"/>
      <c r="CK74" s="47"/>
      <c r="CL74" s="47"/>
      <c r="CM74" s="47"/>
      <c r="CN74" s="47"/>
      <c r="CO74" s="47"/>
      <c r="CP74" s="47"/>
      <c r="CQ74" s="48"/>
    </row>
    <row r="75" spans="29:95" x14ac:dyDescent="0.2">
      <c r="AC75" s="44">
        <f t="shared" si="2"/>
        <v>23</v>
      </c>
      <c r="AD75" s="44"/>
      <c r="AE75" s="44"/>
      <c r="AG75" s="45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7"/>
      <c r="CJ75" s="47"/>
      <c r="CK75" s="47"/>
      <c r="CL75" s="47"/>
      <c r="CM75" s="47"/>
      <c r="CN75" s="47"/>
      <c r="CO75" s="47"/>
      <c r="CP75" s="47"/>
      <c r="CQ75" s="48"/>
    </row>
    <row r="76" spans="29:95" x14ac:dyDescent="0.2">
      <c r="AC76" s="44">
        <f t="shared" si="2"/>
        <v>24</v>
      </c>
      <c r="AD76" s="44"/>
      <c r="AE76" s="44"/>
      <c r="AG76" s="45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7"/>
      <c r="CJ76" s="47"/>
      <c r="CK76" s="47"/>
      <c r="CL76" s="47"/>
      <c r="CM76" s="47"/>
      <c r="CN76" s="47"/>
      <c r="CO76" s="47"/>
      <c r="CP76" s="47"/>
      <c r="CQ76" s="48"/>
    </row>
    <row r="77" spans="29:95" x14ac:dyDescent="0.2">
      <c r="AC77" s="44">
        <f t="shared" si="2"/>
        <v>25</v>
      </c>
      <c r="AD77" s="44"/>
      <c r="AE77" s="44"/>
      <c r="AG77" s="45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7"/>
      <c r="CJ77" s="47"/>
      <c r="CK77" s="47"/>
      <c r="CL77" s="47"/>
      <c r="CM77" s="47"/>
      <c r="CN77" s="47"/>
      <c r="CO77" s="47"/>
      <c r="CP77" s="47"/>
      <c r="CQ77" s="48"/>
    </row>
    <row r="78" spans="29:95" x14ac:dyDescent="0.2">
      <c r="AC78" s="44">
        <f t="shared" si="2"/>
        <v>26</v>
      </c>
      <c r="AD78" s="44"/>
      <c r="AE78" s="44"/>
      <c r="AG78" s="45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7"/>
      <c r="CJ78" s="47"/>
      <c r="CK78" s="47"/>
      <c r="CL78" s="47"/>
      <c r="CM78" s="47"/>
      <c r="CN78" s="47"/>
      <c r="CO78" s="47"/>
      <c r="CP78" s="47"/>
      <c r="CQ78" s="48"/>
    </row>
    <row r="79" spans="29:95" x14ac:dyDescent="0.2">
      <c r="AC79" s="44">
        <f t="shared" si="2"/>
        <v>27</v>
      </c>
      <c r="AD79" s="44"/>
      <c r="AE79" s="44"/>
      <c r="AG79" s="45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7"/>
      <c r="CJ79" s="47"/>
      <c r="CK79" s="47"/>
      <c r="CL79" s="47"/>
      <c r="CM79" s="47"/>
      <c r="CN79" s="47"/>
      <c r="CO79" s="47"/>
      <c r="CP79" s="47"/>
      <c r="CQ79" s="48"/>
    </row>
    <row r="80" spans="29:95" x14ac:dyDescent="0.2">
      <c r="AC80" s="44">
        <f t="shared" si="2"/>
        <v>28</v>
      </c>
      <c r="AD80" s="44"/>
      <c r="AE80" s="44"/>
      <c r="AG80" s="45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7"/>
      <c r="CJ80" s="47"/>
      <c r="CK80" s="47"/>
      <c r="CL80" s="47"/>
      <c r="CM80" s="47"/>
      <c r="CN80" s="47"/>
      <c r="CO80" s="47"/>
      <c r="CP80" s="47"/>
      <c r="CQ80" s="48"/>
    </row>
    <row r="81" spans="29:115" x14ac:dyDescent="0.2">
      <c r="AC81" s="44">
        <f t="shared" si="2"/>
        <v>29</v>
      </c>
      <c r="AD81" s="44"/>
      <c r="AE81" s="44"/>
      <c r="AG81" s="45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7"/>
      <c r="CJ81" s="47"/>
      <c r="CK81" s="47"/>
      <c r="CL81" s="47"/>
      <c r="CM81" s="47"/>
      <c r="CN81" s="47"/>
      <c r="CO81" s="47"/>
      <c r="CP81" s="47"/>
      <c r="CQ81" s="48"/>
    </row>
    <row r="82" spans="29:115" ht="12" thickBot="1" x14ac:dyDescent="0.25">
      <c r="AC82" s="44">
        <f t="shared" si="2"/>
        <v>30</v>
      </c>
      <c r="AD82" s="44"/>
      <c r="AE82" s="44"/>
      <c r="AG82" s="52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5"/>
      <c r="CJ82" s="55"/>
      <c r="CK82" s="55"/>
      <c r="CL82" s="55"/>
      <c r="CM82" s="55"/>
      <c r="CN82" s="55"/>
      <c r="CO82" s="55"/>
      <c r="CP82" s="55"/>
      <c r="CQ82" s="56"/>
    </row>
    <row r="83" spans="29:115" ht="12" thickBot="1" x14ac:dyDescent="0.25"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50" t="s">
        <v>17</v>
      </c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1">
        <f>SUM(CI53:CQ82)</f>
        <v>0</v>
      </c>
      <c r="CJ83" s="51"/>
      <c r="CK83" s="51"/>
      <c r="CL83" s="51"/>
      <c r="CM83" s="51"/>
      <c r="CN83" s="51"/>
      <c r="CO83" s="51"/>
      <c r="CP83" s="51"/>
      <c r="CQ83" s="51"/>
    </row>
    <row r="86" spans="29:115" ht="15" customHeight="1" x14ac:dyDescent="0.2">
      <c r="AC86" s="5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73" t="s">
        <v>49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4"/>
      <c r="CE86" s="69" t="s">
        <v>53</v>
      </c>
      <c r="CF86" s="70"/>
      <c r="CG86" s="70"/>
      <c r="CH86" s="67" t="s">
        <v>54</v>
      </c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1">
        <f>+RESUMO!V31</f>
        <v>42185</v>
      </c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3"/>
    </row>
    <row r="87" spans="29:115" x14ac:dyDescent="0.2">
      <c r="AC87" s="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8"/>
      <c r="CE87" s="71"/>
      <c r="CF87" s="72"/>
      <c r="CG87" s="72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4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6"/>
    </row>
    <row r="88" spans="29:115" ht="15" customHeight="1" x14ac:dyDescent="0.2">
      <c r="AC88" s="7"/>
      <c r="AO88" s="75" t="s">
        <v>50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6"/>
      <c r="CE88" s="69" t="s">
        <v>56</v>
      </c>
      <c r="CF88" s="70"/>
      <c r="CG88" s="70"/>
      <c r="CH88" s="67" t="s">
        <v>55</v>
      </c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1">
        <f>+CP6</f>
        <v>0</v>
      </c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3"/>
    </row>
    <row r="89" spans="29:115" ht="12.75" x14ac:dyDescent="0.2">
      <c r="AC89" s="7"/>
      <c r="AO89" s="75" t="s">
        <v>51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6"/>
      <c r="CE89" s="71"/>
      <c r="CF89" s="72"/>
      <c r="CG89" s="72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4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6"/>
    </row>
    <row r="90" spans="29:115" ht="15" customHeight="1" x14ac:dyDescent="0.2">
      <c r="AC90" s="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8"/>
      <c r="CE90" s="69" t="s">
        <v>57</v>
      </c>
      <c r="CF90" s="70"/>
      <c r="CG90" s="70"/>
      <c r="CH90" s="67" t="s">
        <v>64</v>
      </c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77" t="s">
        <v>77</v>
      </c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3"/>
    </row>
    <row r="91" spans="29:115" x14ac:dyDescent="0.2">
      <c r="AC91" s="8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60"/>
      <c r="CE91" s="71"/>
      <c r="CF91" s="72"/>
      <c r="CG91" s="72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4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6"/>
    </row>
    <row r="92" spans="29:115" ht="12.75" customHeight="1" x14ac:dyDescent="0.2">
      <c r="AC92" s="5"/>
      <c r="AD92" s="6"/>
      <c r="AE92" s="6"/>
      <c r="AF92" s="6"/>
      <c r="AG92" s="6"/>
      <c r="AH92" s="101" t="s">
        <v>70</v>
      </c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2"/>
      <c r="CE92" s="69" t="s">
        <v>58</v>
      </c>
      <c r="CF92" s="70"/>
      <c r="CG92" s="70"/>
      <c r="CH92" s="67" t="s">
        <v>65</v>
      </c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1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3"/>
    </row>
    <row r="93" spans="29:115" ht="11.25" customHeight="1" x14ac:dyDescent="0.2">
      <c r="AC93" s="103" t="s">
        <v>75</v>
      </c>
      <c r="AD93" s="72"/>
      <c r="AE93" s="72"/>
      <c r="AF93" s="39">
        <f>+$AD$6</f>
        <v>0</v>
      </c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15"/>
      <c r="CE93" s="71"/>
      <c r="CF93" s="72"/>
      <c r="CG93" s="72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4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6"/>
    </row>
    <row r="94" spans="29:115" ht="11.25" customHeight="1" x14ac:dyDescent="0.2">
      <c r="AC94" s="71"/>
      <c r="AD94" s="72"/>
      <c r="AE94" s="72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15"/>
      <c r="CE94" s="69" t="s">
        <v>59</v>
      </c>
      <c r="CF94" s="70"/>
      <c r="CG94" s="70"/>
      <c r="CH94" s="67" t="s">
        <v>81</v>
      </c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1">
        <f>+RESUMO!AI31</f>
        <v>42216</v>
      </c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3"/>
    </row>
    <row r="95" spans="29:115" ht="11.25" customHeight="1" x14ac:dyDescent="0.2">
      <c r="AC95" s="7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15"/>
      <c r="CE95" s="71"/>
      <c r="CF95" s="72"/>
      <c r="CG95" s="72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4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6"/>
    </row>
    <row r="96" spans="29:115" ht="11.25" customHeight="1" x14ac:dyDescent="0.2">
      <c r="AC96" s="7"/>
      <c r="AF96" s="39">
        <f>+$BR$6</f>
        <v>0</v>
      </c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15"/>
      <c r="CE96" s="69" t="s">
        <v>60</v>
      </c>
      <c r="CF96" s="70"/>
      <c r="CG96" s="70"/>
      <c r="CH96" s="67" t="s">
        <v>66</v>
      </c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83" t="str">
        <f>IF(RESUMO!EX13&gt;RESUMO!BM26,+RESUMO!EX13,IF(RESUMO!EX13&lt;RESUMO!BM26,"ACUMULOU P/PRÓXIMO MÊS"))</f>
        <v>ACUMULOU P/PRÓXIMO MÊS</v>
      </c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5"/>
    </row>
    <row r="97" spans="29:115" ht="11.25" customHeight="1" x14ac:dyDescent="0.2">
      <c r="AC97" s="8"/>
      <c r="AD97" s="9"/>
      <c r="AE97" s="9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16"/>
      <c r="CE97" s="71"/>
      <c r="CF97" s="72"/>
      <c r="CG97" s="72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86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8"/>
    </row>
    <row r="98" spans="29:115" x14ac:dyDescent="0.2">
      <c r="AC98" s="104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6"/>
      <c r="CE98" s="69" t="s">
        <v>61</v>
      </c>
      <c r="CF98" s="70"/>
      <c r="CG98" s="70"/>
      <c r="CH98" s="67" t="s">
        <v>68</v>
      </c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8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3"/>
    </row>
    <row r="99" spans="29:115" x14ac:dyDescent="0.2">
      <c r="AC99" s="95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7"/>
      <c r="CE99" s="71"/>
      <c r="CF99" s="72"/>
      <c r="CG99" s="72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4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6"/>
    </row>
    <row r="100" spans="29:115" ht="11.25" customHeight="1" x14ac:dyDescent="0.2">
      <c r="AC100" s="95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7"/>
      <c r="CE100" s="69" t="s">
        <v>62</v>
      </c>
      <c r="CF100" s="70"/>
      <c r="CG100" s="70"/>
      <c r="CH100" s="80" t="s">
        <v>67</v>
      </c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3"/>
    </row>
    <row r="101" spans="29:115" x14ac:dyDescent="0.2">
      <c r="AC101" s="98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100"/>
      <c r="CE101" s="71"/>
      <c r="CF101" s="72"/>
      <c r="CG101" s="72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64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6"/>
    </row>
    <row r="102" spans="29:115" x14ac:dyDescent="0.2">
      <c r="AC102" s="107" t="s">
        <v>71</v>
      </c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9"/>
      <c r="CE102" s="69" t="s">
        <v>63</v>
      </c>
      <c r="CF102" s="70"/>
      <c r="CG102" s="70"/>
      <c r="CH102" s="67" t="s">
        <v>69</v>
      </c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82" t="e">
        <f>+CX96+CX98+CX100</f>
        <v>#VALUE!</v>
      </c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3"/>
    </row>
    <row r="103" spans="29:115" x14ac:dyDescent="0.2">
      <c r="AC103" s="110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2"/>
      <c r="CE103" s="78"/>
      <c r="CF103" s="79"/>
      <c r="CG103" s="79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4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6"/>
    </row>
    <row r="104" spans="29:115" x14ac:dyDescent="0.2">
      <c r="AC104" s="7"/>
      <c r="AD104" s="89" t="s">
        <v>72</v>
      </c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10"/>
      <c r="CE104" s="69" t="s">
        <v>73</v>
      </c>
      <c r="CF104" s="70"/>
      <c r="CG104" s="70"/>
      <c r="CH104" s="91" t="s">
        <v>74</v>
      </c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2"/>
    </row>
    <row r="105" spans="29:115" x14ac:dyDescent="0.2">
      <c r="AC105" s="7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10"/>
      <c r="CE105" s="71"/>
      <c r="CF105" s="72"/>
      <c r="CG105" s="72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4"/>
    </row>
    <row r="106" spans="29:115" x14ac:dyDescent="0.2">
      <c r="AC106" s="7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10"/>
      <c r="CE106" s="95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7"/>
    </row>
    <row r="107" spans="29:115" x14ac:dyDescent="0.2">
      <c r="AC107" s="7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10"/>
      <c r="CE107" s="95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7"/>
    </row>
    <row r="108" spans="29:115" x14ac:dyDescent="0.2">
      <c r="AC108" s="7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10"/>
      <c r="CE108" s="95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7"/>
    </row>
    <row r="109" spans="29:115" x14ac:dyDescent="0.2">
      <c r="AC109" s="7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10"/>
      <c r="CE109" s="95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7"/>
    </row>
    <row r="110" spans="29:115" x14ac:dyDescent="0.2">
      <c r="AC110" s="8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11"/>
      <c r="CE110" s="98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100"/>
    </row>
    <row r="113" spans="29:116" ht="11.25" customHeight="1" x14ac:dyDescent="0.2">
      <c r="AC113" s="72" t="s">
        <v>76</v>
      </c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12"/>
    </row>
    <row r="114" spans="29:116" ht="11.25" customHeight="1" x14ac:dyDescent="0.2"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12"/>
    </row>
    <row r="115" spans="29:116" ht="11.25" customHeight="1" x14ac:dyDescent="0.2"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12"/>
    </row>
    <row r="116" spans="29:116" ht="11.25" customHeight="1" x14ac:dyDescent="0.2"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12"/>
    </row>
    <row r="119" spans="29:116" x14ac:dyDescent="0.2">
      <c r="AC119" s="5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73" t="s">
        <v>49</v>
      </c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4"/>
      <c r="CE119" s="69" t="s">
        <v>53</v>
      </c>
      <c r="CF119" s="70"/>
      <c r="CG119" s="70"/>
      <c r="CH119" s="67" t="s">
        <v>54</v>
      </c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1">
        <f>+CX86</f>
        <v>42185</v>
      </c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3"/>
    </row>
    <row r="120" spans="29:116" x14ac:dyDescent="0.2">
      <c r="AC120" s="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8"/>
      <c r="CE120" s="71"/>
      <c r="CF120" s="72"/>
      <c r="CG120" s="72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4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6"/>
    </row>
    <row r="121" spans="29:116" ht="12.75" x14ac:dyDescent="0.2">
      <c r="AC121" s="7"/>
      <c r="AO121" s="75" t="s">
        <v>50</v>
      </c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6"/>
      <c r="CE121" s="69" t="s">
        <v>56</v>
      </c>
      <c r="CF121" s="70"/>
      <c r="CG121" s="70"/>
      <c r="CH121" s="67" t="s">
        <v>55</v>
      </c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1">
        <f>+CX88</f>
        <v>0</v>
      </c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3"/>
    </row>
    <row r="122" spans="29:116" ht="12.75" x14ac:dyDescent="0.2">
      <c r="AC122" s="7"/>
      <c r="AO122" s="75" t="s">
        <v>51</v>
      </c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6"/>
      <c r="CE122" s="71"/>
      <c r="CF122" s="72"/>
      <c r="CG122" s="72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4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6"/>
    </row>
    <row r="123" spans="29:116" x14ac:dyDescent="0.2">
      <c r="AC123" s="7"/>
      <c r="AO123" s="57" t="s">
        <v>52</v>
      </c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8"/>
      <c r="CE123" s="69" t="s">
        <v>57</v>
      </c>
      <c r="CF123" s="70"/>
      <c r="CG123" s="70"/>
      <c r="CH123" s="67" t="s">
        <v>64</v>
      </c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1" t="str">
        <f>+CX90</f>
        <v>0190</v>
      </c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3"/>
    </row>
    <row r="124" spans="29:116" x14ac:dyDescent="0.2">
      <c r="AC124" s="8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60"/>
      <c r="CE124" s="71"/>
      <c r="CF124" s="72"/>
      <c r="CG124" s="72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4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6"/>
    </row>
    <row r="125" spans="29:116" ht="12" x14ac:dyDescent="0.2">
      <c r="AC125" s="5"/>
      <c r="AD125" s="6"/>
      <c r="AE125" s="6"/>
      <c r="AF125" s="6"/>
      <c r="AG125" s="6"/>
      <c r="AH125" s="101" t="s">
        <v>70</v>
      </c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2"/>
      <c r="CE125" s="69" t="s">
        <v>58</v>
      </c>
      <c r="CF125" s="70"/>
      <c r="CG125" s="70"/>
      <c r="CH125" s="67" t="s">
        <v>65</v>
      </c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1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3"/>
    </row>
    <row r="126" spans="29:116" ht="11.25" customHeight="1" x14ac:dyDescent="0.2">
      <c r="AC126" s="103" t="s">
        <v>75</v>
      </c>
      <c r="AD126" s="72"/>
      <c r="AE126" s="72"/>
      <c r="AF126" s="39">
        <f>+$AD$6</f>
        <v>0</v>
      </c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15"/>
      <c r="CE126" s="71"/>
      <c r="CF126" s="72"/>
      <c r="CG126" s="72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4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6"/>
    </row>
    <row r="127" spans="29:116" ht="11.25" customHeight="1" x14ac:dyDescent="0.2">
      <c r="AC127" s="71"/>
      <c r="AD127" s="72"/>
      <c r="AE127" s="72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15"/>
      <c r="CE127" s="69" t="s">
        <v>59</v>
      </c>
      <c r="CF127" s="70"/>
      <c r="CG127" s="70"/>
      <c r="CH127" s="67" t="s">
        <v>81</v>
      </c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1">
        <f>+CX94</f>
        <v>42216</v>
      </c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3"/>
    </row>
    <row r="128" spans="29:116" ht="11.25" customHeight="1" x14ac:dyDescent="0.2">
      <c r="AC128" s="7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15"/>
      <c r="CE128" s="71"/>
      <c r="CF128" s="72"/>
      <c r="CG128" s="72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4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6"/>
    </row>
    <row r="129" spans="29:115" ht="11.25" customHeight="1" x14ac:dyDescent="0.2">
      <c r="AC129" s="7"/>
      <c r="AF129" s="39">
        <f>+$BR$6</f>
        <v>0</v>
      </c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15"/>
      <c r="CE129" s="69" t="s">
        <v>60</v>
      </c>
      <c r="CF129" s="70"/>
      <c r="CG129" s="70"/>
      <c r="CH129" s="67" t="s">
        <v>66</v>
      </c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83" t="str">
        <f>+CX96</f>
        <v>ACUMULOU P/PRÓXIMO MÊS</v>
      </c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5"/>
    </row>
    <row r="130" spans="29:115" ht="11.25" customHeight="1" x14ac:dyDescent="0.2">
      <c r="AC130" s="8"/>
      <c r="AD130" s="9"/>
      <c r="AE130" s="9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16"/>
      <c r="CE130" s="71"/>
      <c r="CF130" s="72"/>
      <c r="CG130" s="72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86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8"/>
    </row>
    <row r="131" spans="29:115" x14ac:dyDescent="0.2">
      <c r="AC131" s="104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6"/>
      <c r="CE131" s="69" t="s">
        <v>61</v>
      </c>
      <c r="CF131" s="70"/>
      <c r="CG131" s="70"/>
      <c r="CH131" s="67" t="s">
        <v>68</v>
      </c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82">
        <f>+CX98</f>
        <v>0</v>
      </c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3"/>
    </row>
    <row r="132" spans="29:115" x14ac:dyDescent="0.2">
      <c r="AC132" s="95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7"/>
      <c r="CE132" s="71"/>
      <c r="CF132" s="72"/>
      <c r="CG132" s="72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4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6"/>
    </row>
    <row r="133" spans="29:115" x14ac:dyDescent="0.2">
      <c r="AC133" s="95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7"/>
      <c r="CE133" s="69" t="s">
        <v>62</v>
      </c>
      <c r="CF133" s="70"/>
      <c r="CG133" s="70"/>
      <c r="CH133" s="80" t="s">
        <v>67</v>
      </c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2">
        <f>+CX100</f>
        <v>0</v>
      </c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3"/>
    </row>
    <row r="134" spans="29:115" x14ac:dyDescent="0.2">
      <c r="AC134" s="98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100"/>
      <c r="CE134" s="71"/>
      <c r="CF134" s="72"/>
      <c r="CG134" s="72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64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6"/>
    </row>
    <row r="135" spans="29:115" x14ac:dyDescent="0.2">
      <c r="AC135" s="107" t="s">
        <v>71</v>
      </c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9"/>
      <c r="CE135" s="69" t="s">
        <v>63</v>
      </c>
      <c r="CF135" s="70"/>
      <c r="CG135" s="70"/>
      <c r="CH135" s="67" t="s">
        <v>69</v>
      </c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82" t="e">
        <f>+CX102</f>
        <v>#VALUE!</v>
      </c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3"/>
    </row>
    <row r="136" spans="29:115" x14ac:dyDescent="0.2">
      <c r="AC136" s="110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2"/>
      <c r="CE136" s="78"/>
      <c r="CF136" s="79"/>
      <c r="CG136" s="79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4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6"/>
    </row>
    <row r="137" spans="29:115" x14ac:dyDescent="0.2">
      <c r="AC137" s="7"/>
      <c r="AD137" s="89" t="s">
        <v>72</v>
      </c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10"/>
      <c r="CE137" s="69" t="s">
        <v>73</v>
      </c>
      <c r="CF137" s="70"/>
      <c r="CG137" s="70"/>
      <c r="CH137" s="91" t="s">
        <v>74</v>
      </c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2"/>
    </row>
    <row r="138" spans="29:115" x14ac:dyDescent="0.2">
      <c r="AC138" s="7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10"/>
      <c r="CE138" s="71"/>
      <c r="CF138" s="72"/>
      <c r="CG138" s="72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4"/>
    </row>
    <row r="139" spans="29:115" x14ac:dyDescent="0.2">
      <c r="AC139" s="7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10"/>
      <c r="CE139" s="95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7"/>
    </row>
    <row r="140" spans="29:115" x14ac:dyDescent="0.2">
      <c r="AC140" s="7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10"/>
      <c r="CE140" s="95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7"/>
    </row>
    <row r="141" spans="29:115" x14ac:dyDescent="0.2">
      <c r="AC141" s="7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10"/>
      <c r="CE141" s="95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7"/>
    </row>
    <row r="142" spans="29:115" x14ac:dyDescent="0.2">
      <c r="AC142" s="7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10"/>
      <c r="CE142" s="95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7"/>
    </row>
    <row r="143" spans="29:115" x14ac:dyDescent="0.2">
      <c r="AC143" s="8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11"/>
      <c r="CE143" s="98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100"/>
    </row>
  </sheetData>
  <sheetProtection password="E91E" sheet="1" objects="1" scenarios="1" selectLockedCells="1"/>
  <mergeCells count="367">
    <mergeCell ref="AC113:DK116"/>
    <mergeCell ref="AC135:CD136"/>
    <mergeCell ref="CE135:CG136"/>
    <mergeCell ref="CH135:CW136"/>
    <mergeCell ref="CX135:DK136"/>
    <mergeCell ref="AD137:CC143"/>
    <mergeCell ref="CE137:CG138"/>
    <mergeCell ref="CH137:DK138"/>
    <mergeCell ref="CE139:DK143"/>
    <mergeCell ref="AC131:CD134"/>
    <mergeCell ref="CE131:CG132"/>
    <mergeCell ref="CH131:CW132"/>
    <mergeCell ref="CX131:DK132"/>
    <mergeCell ref="CE133:CG134"/>
    <mergeCell ref="CH133:CW134"/>
    <mergeCell ref="CX133:DK134"/>
    <mergeCell ref="AC126:AE127"/>
    <mergeCell ref="CE127:CG128"/>
    <mergeCell ref="CH127:CW128"/>
    <mergeCell ref="CX127:DK128"/>
    <mergeCell ref="CE129:CG130"/>
    <mergeCell ref="CH129:CW130"/>
    <mergeCell ref="CX129:DK130"/>
    <mergeCell ref="AO123:CD124"/>
    <mergeCell ref="CE123:CG124"/>
    <mergeCell ref="CH123:CW124"/>
    <mergeCell ref="CX123:DK124"/>
    <mergeCell ref="AH125:CD125"/>
    <mergeCell ref="CE125:CG126"/>
    <mergeCell ref="CH125:CW126"/>
    <mergeCell ref="CX125:DK126"/>
    <mergeCell ref="AO119:CD120"/>
    <mergeCell ref="CE119:CG120"/>
    <mergeCell ref="CH119:CW120"/>
    <mergeCell ref="CX119:DK120"/>
    <mergeCell ref="AO121:CD121"/>
    <mergeCell ref="CE121:CG122"/>
    <mergeCell ref="CH121:CW122"/>
    <mergeCell ref="CX121:DK122"/>
    <mergeCell ref="AO122:CD122"/>
    <mergeCell ref="AF126:CC128"/>
    <mergeCell ref="AC102:CD103"/>
    <mergeCell ref="CE102:CG103"/>
    <mergeCell ref="CH102:CW103"/>
    <mergeCell ref="CX102:DK103"/>
    <mergeCell ref="AD104:CC110"/>
    <mergeCell ref="CE104:CG105"/>
    <mergeCell ref="CH104:DK105"/>
    <mergeCell ref="CE106:DK110"/>
    <mergeCell ref="AC98:CD101"/>
    <mergeCell ref="CE98:CG99"/>
    <mergeCell ref="CH98:CW99"/>
    <mergeCell ref="CX98:DK99"/>
    <mergeCell ref="CE100:CG101"/>
    <mergeCell ref="CH100:CW101"/>
    <mergeCell ref="CX100:DK101"/>
    <mergeCell ref="AC93:AE94"/>
    <mergeCell ref="CE94:CG95"/>
    <mergeCell ref="CH94:CW95"/>
    <mergeCell ref="CX94:DK95"/>
    <mergeCell ref="CE96:CG97"/>
    <mergeCell ref="CH96:CW97"/>
    <mergeCell ref="CX96:DK97"/>
    <mergeCell ref="AO90:CD91"/>
    <mergeCell ref="CE90:CG91"/>
    <mergeCell ref="CH90:CW91"/>
    <mergeCell ref="CX90:DK91"/>
    <mergeCell ref="AH92:CD92"/>
    <mergeCell ref="CE92:CG93"/>
    <mergeCell ref="CH92:CW93"/>
    <mergeCell ref="CX92:DK93"/>
    <mergeCell ref="AO86:CD87"/>
    <mergeCell ref="CE86:CG87"/>
    <mergeCell ref="CH86:CW87"/>
    <mergeCell ref="CX86:DK87"/>
    <mergeCell ref="AO88:CD88"/>
    <mergeCell ref="CE88:CG89"/>
    <mergeCell ref="CH88:CW89"/>
    <mergeCell ref="CX88:DK89"/>
    <mergeCell ref="AO89:CD89"/>
    <mergeCell ref="AC82:AE82"/>
    <mergeCell ref="AG82:BT82"/>
    <mergeCell ref="BU82:CH82"/>
    <mergeCell ref="CI82:CQ82"/>
    <mergeCell ref="BU83:CH83"/>
    <mergeCell ref="CI83:CQ83"/>
    <mergeCell ref="AC80:AE80"/>
    <mergeCell ref="AG80:BT80"/>
    <mergeCell ref="BU80:CH80"/>
    <mergeCell ref="CI80:CQ80"/>
    <mergeCell ref="AC81:AE81"/>
    <mergeCell ref="AG81:BT81"/>
    <mergeCell ref="BU81:CH81"/>
    <mergeCell ref="CI81:CQ81"/>
    <mergeCell ref="AC79:AE79"/>
    <mergeCell ref="AG79:BT79"/>
    <mergeCell ref="BU79:CH79"/>
    <mergeCell ref="CI79:CQ79"/>
    <mergeCell ref="AC46:AE46"/>
    <mergeCell ref="AG46:BT46"/>
    <mergeCell ref="BU46:CH46"/>
    <mergeCell ref="CI46:CQ46"/>
    <mergeCell ref="AC47:AE47"/>
    <mergeCell ref="AG51:CQ51"/>
    <mergeCell ref="BU78:CH78"/>
    <mergeCell ref="CI78:CQ78"/>
    <mergeCell ref="AC76:AE76"/>
    <mergeCell ref="AG76:BT76"/>
    <mergeCell ref="BU76:CH76"/>
    <mergeCell ref="CI76:CQ76"/>
    <mergeCell ref="AC77:AE77"/>
    <mergeCell ref="AG77:BT77"/>
    <mergeCell ref="BU77:CH77"/>
    <mergeCell ref="CI77:CQ77"/>
    <mergeCell ref="AC74:AE74"/>
    <mergeCell ref="AG74:BT74"/>
    <mergeCell ref="CI40:CQ40"/>
    <mergeCell ref="AG38:BT38"/>
    <mergeCell ref="BU38:CH38"/>
    <mergeCell ref="CI38:CQ38"/>
    <mergeCell ref="AG39:BT39"/>
    <mergeCell ref="BU39:CH39"/>
    <mergeCell ref="CI39:CQ39"/>
    <mergeCell ref="AC78:AE78"/>
    <mergeCell ref="AG78:BT78"/>
    <mergeCell ref="BU74:CH74"/>
    <mergeCell ref="CI74:CQ74"/>
    <mergeCell ref="AC75:AE75"/>
    <mergeCell ref="AG75:BT75"/>
    <mergeCell ref="BU75:CH75"/>
    <mergeCell ref="CI75:CQ75"/>
    <mergeCell ref="AC72:AE72"/>
    <mergeCell ref="AG72:BT72"/>
    <mergeCell ref="BU72:CH72"/>
    <mergeCell ref="CI72:CQ72"/>
    <mergeCell ref="AC73:AE73"/>
    <mergeCell ref="AG73:BT73"/>
    <mergeCell ref="BU73:CH73"/>
    <mergeCell ref="CI73:CQ73"/>
    <mergeCell ref="AC70:AE70"/>
    <mergeCell ref="AG70:BT70"/>
    <mergeCell ref="BU70:CH70"/>
    <mergeCell ref="CI70:CQ70"/>
    <mergeCell ref="AC71:AE71"/>
    <mergeCell ref="AG71:BT71"/>
    <mergeCell ref="BU71:CH71"/>
    <mergeCell ref="CI71:CQ71"/>
    <mergeCell ref="AC68:AE68"/>
    <mergeCell ref="AG68:BT68"/>
    <mergeCell ref="BU68:CH68"/>
    <mergeCell ref="CI68:CQ68"/>
    <mergeCell ref="AC69:AE69"/>
    <mergeCell ref="AG69:BT69"/>
    <mergeCell ref="BU69:CH69"/>
    <mergeCell ref="CI69:CQ69"/>
    <mergeCell ref="AC66:AE66"/>
    <mergeCell ref="AG66:BT66"/>
    <mergeCell ref="BU66:CH66"/>
    <mergeCell ref="CI66:CQ66"/>
    <mergeCell ref="AC67:AE67"/>
    <mergeCell ref="AG67:BT67"/>
    <mergeCell ref="BU67:CH67"/>
    <mergeCell ref="CI67:CQ67"/>
    <mergeCell ref="AC64:AE64"/>
    <mergeCell ref="AG64:BT64"/>
    <mergeCell ref="BU64:CH64"/>
    <mergeCell ref="CI64:CQ64"/>
    <mergeCell ref="AC65:AE65"/>
    <mergeCell ref="AG65:BT65"/>
    <mergeCell ref="BU65:CH65"/>
    <mergeCell ref="CI65:CQ65"/>
    <mergeCell ref="AC62:AE62"/>
    <mergeCell ref="AG62:BT62"/>
    <mergeCell ref="BU62:CH62"/>
    <mergeCell ref="CI62:CQ62"/>
    <mergeCell ref="AC63:AE63"/>
    <mergeCell ref="AG63:BT63"/>
    <mergeCell ref="BU63:CH63"/>
    <mergeCell ref="CI63:CQ63"/>
    <mergeCell ref="AC60:AE60"/>
    <mergeCell ref="AG60:BT60"/>
    <mergeCell ref="BU60:CH60"/>
    <mergeCell ref="CI60:CQ60"/>
    <mergeCell ref="AC61:AE61"/>
    <mergeCell ref="AG61:BT61"/>
    <mergeCell ref="BU61:CH61"/>
    <mergeCell ref="CI61:CQ61"/>
    <mergeCell ref="AC58:AE58"/>
    <mergeCell ref="AG58:BT58"/>
    <mergeCell ref="BU58:CH58"/>
    <mergeCell ref="CI58:CQ58"/>
    <mergeCell ref="AC59:AE59"/>
    <mergeCell ref="AG59:BT59"/>
    <mergeCell ref="BU59:CH59"/>
    <mergeCell ref="CI59:CQ59"/>
    <mergeCell ref="AC56:AE56"/>
    <mergeCell ref="AG56:BT56"/>
    <mergeCell ref="BU56:CH56"/>
    <mergeCell ref="CI56:CQ56"/>
    <mergeCell ref="AC57:AE57"/>
    <mergeCell ref="AG57:BT57"/>
    <mergeCell ref="BU57:CH57"/>
    <mergeCell ref="CI57:CQ57"/>
    <mergeCell ref="AC54:AE54"/>
    <mergeCell ref="AG54:BT54"/>
    <mergeCell ref="BU54:CH54"/>
    <mergeCell ref="CI54:CQ54"/>
    <mergeCell ref="AC55:AE55"/>
    <mergeCell ref="AG55:BT55"/>
    <mergeCell ref="BU55:CH55"/>
    <mergeCell ref="CI55:CQ55"/>
    <mergeCell ref="AG52:BT52"/>
    <mergeCell ref="BU52:CH52"/>
    <mergeCell ref="CI52:CQ52"/>
    <mergeCell ref="AC53:AE53"/>
    <mergeCell ref="AG53:BT53"/>
    <mergeCell ref="BU53:CH53"/>
    <mergeCell ref="CI53:CQ53"/>
    <mergeCell ref="BU37:CH37"/>
    <mergeCell ref="CI37:CQ37"/>
    <mergeCell ref="AC48:AE48"/>
    <mergeCell ref="AG48:BT48"/>
    <mergeCell ref="BU48:CH48"/>
    <mergeCell ref="CI48:CQ48"/>
    <mergeCell ref="BU49:CH49"/>
    <mergeCell ref="CI49:CQ49"/>
    <mergeCell ref="BU44:CH44"/>
    <mergeCell ref="CI44:CQ44"/>
    <mergeCell ref="AG47:BT47"/>
    <mergeCell ref="BU47:CH47"/>
    <mergeCell ref="CI47:CQ47"/>
    <mergeCell ref="AC44:AE44"/>
    <mergeCell ref="AG44:BT44"/>
    <mergeCell ref="AC45:AE45"/>
    <mergeCell ref="AG45:BT45"/>
    <mergeCell ref="BU45:CH45"/>
    <mergeCell ref="CI45:CQ45"/>
    <mergeCell ref="AG43:BT43"/>
    <mergeCell ref="BU43:CH43"/>
    <mergeCell ref="CI43:CQ43"/>
    <mergeCell ref="AG42:CQ42"/>
    <mergeCell ref="BU40:CH40"/>
    <mergeCell ref="AC39:AE39"/>
    <mergeCell ref="AC32:AE32"/>
    <mergeCell ref="AG32:BT32"/>
    <mergeCell ref="BU32:CH32"/>
    <mergeCell ref="CI32:CQ32"/>
    <mergeCell ref="AC33:AE33"/>
    <mergeCell ref="AG33:BT33"/>
    <mergeCell ref="BU33:CH33"/>
    <mergeCell ref="CI33:CQ33"/>
    <mergeCell ref="AC38:AE38"/>
    <mergeCell ref="AC34:AE34"/>
    <mergeCell ref="AG34:BT34"/>
    <mergeCell ref="BU34:CH34"/>
    <mergeCell ref="CI34:CQ34"/>
    <mergeCell ref="BU35:CH35"/>
    <mergeCell ref="CI35:CQ35"/>
    <mergeCell ref="AC35:AE35"/>
    <mergeCell ref="AG35:BT35"/>
    <mergeCell ref="AC36:AE36"/>
    <mergeCell ref="AG36:BT36"/>
    <mergeCell ref="BU36:CH36"/>
    <mergeCell ref="CI36:CQ36"/>
    <mergeCell ref="AC37:AE37"/>
    <mergeCell ref="AG37:BT37"/>
    <mergeCell ref="AC30:AE30"/>
    <mergeCell ref="AG30:BT30"/>
    <mergeCell ref="BU30:CH30"/>
    <mergeCell ref="CI30:CQ30"/>
    <mergeCell ref="AC31:AE31"/>
    <mergeCell ref="AG31:BT31"/>
    <mergeCell ref="BU31:CH31"/>
    <mergeCell ref="CI31:CQ31"/>
    <mergeCell ref="AC28:AE28"/>
    <mergeCell ref="AG28:BT28"/>
    <mergeCell ref="BU28:CH28"/>
    <mergeCell ref="CI28:CQ28"/>
    <mergeCell ref="AC29:AE29"/>
    <mergeCell ref="AG29:BT29"/>
    <mergeCell ref="BU29:CH29"/>
    <mergeCell ref="CI29:CQ29"/>
    <mergeCell ref="AC26:AE26"/>
    <mergeCell ref="AG26:BT26"/>
    <mergeCell ref="BU26:CH26"/>
    <mergeCell ref="CI26:CQ26"/>
    <mergeCell ref="AC27:AE27"/>
    <mergeCell ref="AG27:BT27"/>
    <mergeCell ref="BU27:CH27"/>
    <mergeCell ref="CI27:CQ27"/>
    <mergeCell ref="AC24:AE24"/>
    <mergeCell ref="AG24:BT24"/>
    <mergeCell ref="BU24:CH24"/>
    <mergeCell ref="CI24:CQ24"/>
    <mergeCell ref="AC25:AE25"/>
    <mergeCell ref="AG25:BT25"/>
    <mergeCell ref="BU25:CH25"/>
    <mergeCell ref="CI25:CQ25"/>
    <mergeCell ref="AC22:AE22"/>
    <mergeCell ref="AG22:BT22"/>
    <mergeCell ref="BU22:CH22"/>
    <mergeCell ref="CI22:CQ22"/>
    <mergeCell ref="AC23:AE23"/>
    <mergeCell ref="AG23:BT23"/>
    <mergeCell ref="BU23:CH23"/>
    <mergeCell ref="CI23:CQ23"/>
    <mergeCell ref="AC20:AE20"/>
    <mergeCell ref="AG20:BT20"/>
    <mergeCell ref="BU20:CH20"/>
    <mergeCell ref="CI20:CQ20"/>
    <mergeCell ref="AC21:AE21"/>
    <mergeCell ref="AG21:BT21"/>
    <mergeCell ref="BU21:CH21"/>
    <mergeCell ref="CI21:CQ21"/>
    <mergeCell ref="AC18:AE18"/>
    <mergeCell ref="AG18:BT18"/>
    <mergeCell ref="BU18:CH18"/>
    <mergeCell ref="CI18:CQ18"/>
    <mergeCell ref="AC19:AE19"/>
    <mergeCell ref="AG19:BT19"/>
    <mergeCell ref="BU19:CH19"/>
    <mergeCell ref="CI19:CQ19"/>
    <mergeCell ref="AC17:AE17"/>
    <mergeCell ref="AG17:BT17"/>
    <mergeCell ref="BU17:CH17"/>
    <mergeCell ref="CI17:CQ17"/>
    <mergeCell ref="AC16:AE16"/>
    <mergeCell ref="AG16:BT16"/>
    <mergeCell ref="BU16:CH16"/>
    <mergeCell ref="CI16:CQ16"/>
    <mergeCell ref="AF129:CC130"/>
    <mergeCell ref="AF93:CC95"/>
    <mergeCell ref="AF96:CC97"/>
    <mergeCell ref="AG9:BT9"/>
    <mergeCell ref="BU9:CH9"/>
    <mergeCell ref="CI9:CQ9"/>
    <mergeCell ref="AC13:AE13"/>
    <mergeCell ref="AG13:BT13"/>
    <mergeCell ref="BU13:CH13"/>
    <mergeCell ref="CI13:CQ13"/>
    <mergeCell ref="AC14:AE14"/>
    <mergeCell ref="AG14:BT14"/>
    <mergeCell ref="BU14:CH14"/>
    <mergeCell ref="CI14:CQ14"/>
    <mergeCell ref="AC15:AE15"/>
    <mergeCell ref="AG15:BT15"/>
    <mergeCell ref="BU15:CH15"/>
    <mergeCell ref="CI15:CQ15"/>
    <mergeCell ref="CI10:CQ10"/>
    <mergeCell ref="AC11:AE11"/>
    <mergeCell ref="AG8:CQ8"/>
    <mergeCell ref="CP6:DJ7"/>
    <mergeCell ref="CP4:DJ5"/>
    <mergeCell ref="AD4:BQ5"/>
    <mergeCell ref="BR4:CO5"/>
    <mergeCell ref="AD6:BQ7"/>
    <mergeCell ref="BR6:CO7"/>
    <mergeCell ref="AC12:AE12"/>
    <mergeCell ref="AG12:BT12"/>
    <mergeCell ref="BU12:CH12"/>
    <mergeCell ref="CI12:CQ12"/>
    <mergeCell ref="AC10:AE10"/>
    <mergeCell ref="AG10:BT10"/>
    <mergeCell ref="BU10:CH10"/>
    <mergeCell ref="AG11:BT11"/>
    <mergeCell ref="BU11:CH11"/>
    <mergeCell ref="CI11:CQ11"/>
  </mergeCells>
  <pageMargins left="0" right="0" top="0.78740157480314965" bottom="0.78740157480314965" header="0.31496062992125984" footer="0.31496062992125984"/>
  <pageSetup paperSize="9" orientation="portrait" horizontalDpi="0" verticalDpi="0" r:id="rId1"/>
  <rowBreaks count="2" manualBreakCount="2">
    <brk id="41" min="28" max="114" man="1"/>
    <brk id="84" min="28" max="1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  <pageSetUpPr autoPageBreaks="0"/>
  </sheetPr>
  <dimension ref="AC3:DL143"/>
  <sheetViews>
    <sheetView showGridLines="0" showRowColHeaders="0" showZeros="0" topLeftCell="A6" workbookViewId="0">
      <selection activeCell="AD6" sqref="AD6:BQ7"/>
    </sheetView>
  </sheetViews>
  <sheetFormatPr defaultColWidth="1.140625" defaultRowHeight="11.25" x14ac:dyDescent="0.2"/>
  <cols>
    <col min="1" max="16384" width="1.140625" style="3"/>
  </cols>
  <sheetData>
    <row r="3" spans="29:114" ht="12" thickBot="1" x14ac:dyDescent="0.25"/>
    <row r="4" spans="29:114" ht="11.25" customHeight="1" x14ac:dyDescent="0.2">
      <c r="AD4" s="27" t="s">
        <v>13</v>
      </c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9"/>
      <c r="BR4" s="27" t="s">
        <v>80</v>
      </c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9"/>
      <c r="CP4" s="27" t="s">
        <v>14</v>
      </c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9"/>
    </row>
    <row r="5" spans="29:114" ht="12" customHeight="1" thickBot="1" x14ac:dyDescent="0.25">
      <c r="AD5" s="30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2"/>
      <c r="BR5" s="30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2"/>
      <c r="CP5" s="30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2"/>
    </row>
    <row r="6" spans="29:114" ht="11.25" customHeight="1" x14ac:dyDescent="0.2">
      <c r="AD6" s="21">
        <f>+JANEIRO!AD6</f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3"/>
      <c r="BR6" s="33">
        <f>+JANEIRO!BR6</f>
        <v>0</v>
      </c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5"/>
      <c r="CP6" s="113">
        <f>+JANEIRO!CP6</f>
        <v>0</v>
      </c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5"/>
    </row>
    <row r="7" spans="29:114" ht="12" customHeight="1" thickBot="1" x14ac:dyDescent="0.25">
      <c r="AD7" s="24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6"/>
      <c r="BR7" s="36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8"/>
      <c r="CP7" s="116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8"/>
    </row>
    <row r="8" spans="29:114" ht="12" thickBot="1" x14ac:dyDescent="0.25">
      <c r="AG8" s="44" t="s">
        <v>12</v>
      </c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</row>
    <row r="9" spans="29:114" x14ac:dyDescent="0.2">
      <c r="AG9" s="42" t="s">
        <v>13</v>
      </c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 t="s">
        <v>16</v>
      </c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 t="s">
        <v>15</v>
      </c>
      <c r="CJ9" s="41"/>
      <c r="CK9" s="41"/>
      <c r="CL9" s="41"/>
      <c r="CM9" s="41"/>
      <c r="CN9" s="41"/>
      <c r="CO9" s="41"/>
      <c r="CP9" s="41"/>
      <c r="CQ9" s="43"/>
    </row>
    <row r="10" spans="29:114" ht="11.25" customHeight="1" x14ac:dyDescent="0.2">
      <c r="AC10" s="44">
        <v>1</v>
      </c>
      <c r="AD10" s="44"/>
      <c r="AE10" s="44"/>
      <c r="AG10" s="45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7"/>
      <c r="CJ10" s="47"/>
      <c r="CK10" s="47"/>
      <c r="CL10" s="47"/>
      <c r="CM10" s="47"/>
      <c r="CN10" s="47"/>
      <c r="CO10" s="47"/>
      <c r="CP10" s="47"/>
      <c r="CQ10" s="48"/>
    </row>
    <row r="11" spans="29:114" x14ac:dyDescent="0.2">
      <c r="AC11" s="44">
        <f>+AC10+1</f>
        <v>2</v>
      </c>
      <c r="AD11" s="44"/>
      <c r="AE11" s="44"/>
      <c r="AG11" s="45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7"/>
      <c r="CJ11" s="47"/>
      <c r="CK11" s="47"/>
      <c r="CL11" s="47"/>
      <c r="CM11" s="47"/>
      <c r="CN11" s="47"/>
      <c r="CO11" s="47"/>
      <c r="CP11" s="47"/>
      <c r="CQ11" s="48"/>
    </row>
    <row r="12" spans="29:114" x14ac:dyDescent="0.2">
      <c r="AC12" s="44">
        <f t="shared" ref="AC12:AC39" si="0">+AC11+1</f>
        <v>3</v>
      </c>
      <c r="AD12" s="44"/>
      <c r="AE12" s="44"/>
      <c r="AG12" s="45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7"/>
      <c r="CJ12" s="47"/>
      <c r="CK12" s="47"/>
      <c r="CL12" s="47"/>
      <c r="CM12" s="47"/>
      <c r="CN12" s="47"/>
      <c r="CO12" s="47"/>
      <c r="CP12" s="47"/>
      <c r="CQ12" s="48"/>
    </row>
    <row r="13" spans="29:114" x14ac:dyDescent="0.2">
      <c r="AC13" s="44">
        <f t="shared" si="0"/>
        <v>4</v>
      </c>
      <c r="AD13" s="44"/>
      <c r="AE13" s="44"/>
      <c r="AG13" s="45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7"/>
      <c r="CJ13" s="47"/>
      <c r="CK13" s="47"/>
      <c r="CL13" s="47"/>
      <c r="CM13" s="47"/>
      <c r="CN13" s="47"/>
      <c r="CO13" s="47"/>
      <c r="CP13" s="47"/>
      <c r="CQ13" s="48"/>
    </row>
    <row r="14" spans="29:114" x14ac:dyDescent="0.2">
      <c r="AC14" s="44">
        <f t="shared" si="0"/>
        <v>5</v>
      </c>
      <c r="AD14" s="44"/>
      <c r="AE14" s="44"/>
      <c r="AG14" s="45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7"/>
      <c r="CJ14" s="47"/>
      <c r="CK14" s="47"/>
      <c r="CL14" s="47"/>
      <c r="CM14" s="47"/>
      <c r="CN14" s="47"/>
      <c r="CO14" s="47"/>
      <c r="CP14" s="47"/>
      <c r="CQ14" s="48"/>
    </row>
    <row r="15" spans="29:114" x14ac:dyDescent="0.2">
      <c r="AC15" s="44">
        <f t="shared" si="0"/>
        <v>6</v>
      </c>
      <c r="AD15" s="44"/>
      <c r="AE15" s="44"/>
      <c r="AG15" s="45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7"/>
      <c r="CJ15" s="47"/>
      <c r="CK15" s="47"/>
      <c r="CL15" s="47"/>
      <c r="CM15" s="47"/>
      <c r="CN15" s="47"/>
      <c r="CO15" s="47"/>
      <c r="CP15" s="47"/>
      <c r="CQ15" s="48"/>
    </row>
    <row r="16" spans="29:114" x14ac:dyDescent="0.2">
      <c r="AC16" s="44">
        <f t="shared" si="0"/>
        <v>7</v>
      </c>
      <c r="AD16" s="44"/>
      <c r="AE16" s="44"/>
      <c r="AG16" s="45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7"/>
      <c r="CJ16" s="47"/>
      <c r="CK16" s="47"/>
      <c r="CL16" s="47"/>
      <c r="CM16" s="47"/>
      <c r="CN16" s="47"/>
      <c r="CO16" s="47"/>
      <c r="CP16" s="47"/>
      <c r="CQ16" s="48"/>
    </row>
    <row r="17" spans="29:95" x14ac:dyDescent="0.2">
      <c r="AC17" s="44">
        <f t="shared" si="0"/>
        <v>8</v>
      </c>
      <c r="AD17" s="44"/>
      <c r="AE17" s="44"/>
      <c r="AG17" s="45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7"/>
      <c r="CJ17" s="47"/>
      <c r="CK17" s="47"/>
      <c r="CL17" s="47"/>
      <c r="CM17" s="47"/>
      <c r="CN17" s="47"/>
      <c r="CO17" s="47"/>
      <c r="CP17" s="47"/>
      <c r="CQ17" s="48"/>
    </row>
    <row r="18" spans="29:95" x14ac:dyDescent="0.2">
      <c r="AC18" s="44">
        <f t="shared" si="0"/>
        <v>9</v>
      </c>
      <c r="AD18" s="44"/>
      <c r="AE18" s="44"/>
      <c r="AG18" s="45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7"/>
      <c r="CJ18" s="47"/>
      <c r="CK18" s="47"/>
      <c r="CL18" s="47"/>
      <c r="CM18" s="47"/>
      <c r="CN18" s="47"/>
      <c r="CO18" s="47"/>
      <c r="CP18" s="47"/>
      <c r="CQ18" s="48"/>
    </row>
    <row r="19" spans="29:95" x14ac:dyDescent="0.2">
      <c r="AC19" s="44">
        <f t="shared" si="0"/>
        <v>10</v>
      </c>
      <c r="AD19" s="44"/>
      <c r="AE19" s="44"/>
      <c r="AG19" s="45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7"/>
      <c r="CJ19" s="47"/>
      <c r="CK19" s="47"/>
      <c r="CL19" s="47"/>
      <c r="CM19" s="47"/>
      <c r="CN19" s="47"/>
      <c r="CO19" s="47"/>
      <c r="CP19" s="47"/>
      <c r="CQ19" s="48"/>
    </row>
    <row r="20" spans="29:95" x14ac:dyDescent="0.2">
      <c r="AC20" s="44">
        <f t="shared" si="0"/>
        <v>11</v>
      </c>
      <c r="AD20" s="44"/>
      <c r="AE20" s="44"/>
      <c r="AG20" s="45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7"/>
      <c r="CJ20" s="47"/>
      <c r="CK20" s="47"/>
      <c r="CL20" s="47"/>
      <c r="CM20" s="47"/>
      <c r="CN20" s="47"/>
      <c r="CO20" s="47"/>
      <c r="CP20" s="47"/>
      <c r="CQ20" s="48"/>
    </row>
    <row r="21" spans="29:95" x14ac:dyDescent="0.2">
      <c r="AC21" s="44">
        <f t="shared" si="0"/>
        <v>12</v>
      </c>
      <c r="AD21" s="44"/>
      <c r="AE21" s="44"/>
      <c r="AG21" s="45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7"/>
      <c r="CJ21" s="47"/>
      <c r="CK21" s="47"/>
      <c r="CL21" s="47"/>
      <c r="CM21" s="47"/>
      <c r="CN21" s="47"/>
      <c r="CO21" s="47"/>
      <c r="CP21" s="47"/>
      <c r="CQ21" s="48"/>
    </row>
    <row r="22" spans="29:95" x14ac:dyDescent="0.2">
      <c r="AC22" s="44">
        <f t="shared" si="0"/>
        <v>13</v>
      </c>
      <c r="AD22" s="44"/>
      <c r="AE22" s="44"/>
      <c r="AG22" s="45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7"/>
      <c r="CJ22" s="47"/>
      <c r="CK22" s="47"/>
      <c r="CL22" s="47"/>
      <c r="CM22" s="47"/>
      <c r="CN22" s="47"/>
      <c r="CO22" s="47"/>
      <c r="CP22" s="47"/>
      <c r="CQ22" s="48"/>
    </row>
    <row r="23" spans="29:95" x14ac:dyDescent="0.2">
      <c r="AC23" s="44">
        <f t="shared" si="0"/>
        <v>14</v>
      </c>
      <c r="AD23" s="44"/>
      <c r="AE23" s="44"/>
      <c r="AG23" s="45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7"/>
      <c r="CJ23" s="47"/>
      <c r="CK23" s="47"/>
      <c r="CL23" s="47"/>
      <c r="CM23" s="47"/>
      <c r="CN23" s="47"/>
      <c r="CO23" s="47"/>
      <c r="CP23" s="47"/>
      <c r="CQ23" s="48"/>
    </row>
    <row r="24" spans="29:95" x14ac:dyDescent="0.2">
      <c r="AC24" s="44">
        <f t="shared" si="0"/>
        <v>15</v>
      </c>
      <c r="AD24" s="44"/>
      <c r="AE24" s="44"/>
      <c r="AG24" s="45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7"/>
      <c r="CJ24" s="47"/>
      <c r="CK24" s="47"/>
      <c r="CL24" s="47"/>
      <c r="CM24" s="47"/>
      <c r="CN24" s="47"/>
      <c r="CO24" s="47"/>
      <c r="CP24" s="47"/>
      <c r="CQ24" s="48"/>
    </row>
    <row r="25" spans="29:95" x14ac:dyDescent="0.2">
      <c r="AC25" s="44">
        <f t="shared" si="0"/>
        <v>16</v>
      </c>
      <c r="AD25" s="44"/>
      <c r="AE25" s="44"/>
      <c r="AG25" s="45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7"/>
      <c r="CJ25" s="47"/>
      <c r="CK25" s="47"/>
      <c r="CL25" s="47"/>
      <c r="CM25" s="47"/>
      <c r="CN25" s="47"/>
      <c r="CO25" s="47"/>
      <c r="CP25" s="47"/>
      <c r="CQ25" s="48"/>
    </row>
    <row r="26" spans="29:95" x14ac:dyDescent="0.2">
      <c r="AC26" s="44">
        <f t="shared" si="0"/>
        <v>17</v>
      </c>
      <c r="AD26" s="44"/>
      <c r="AE26" s="44"/>
      <c r="AG26" s="45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7"/>
      <c r="CJ26" s="47"/>
      <c r="CK26" s="47"/>
      <c r="CL26" s="47"/>
      <c r="CM26" s="47"/>
      <c r="CN26" s="47"/>
      <c r="CO26" s="47"/>
      <c r="CP26" s="47"/>
      <c r="CQ26" s="48"/>
    </row>
    <row r="27" spans="29:95" x14ac:dyDescent="0.2">
      <c r="AC27" s="44">
        <f t="shared" si="0"/>
        <v>18</v>
      </c>
      <c r="AD27" s="44"/>
      <c r="AE27" s="44"/>
      <c r="AG27" s="45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7"/>
      <c r="CJ27" s="47"/>
      <c r="CK27" s="47"/>
      <c r="CL27" s="47"/>
      <c r="CM27" s="47"/>
      <c r="CN27" s="47"/>
      <c r="CO27" s="47"/>
      <c r="CP27" s="47"/>
      <c r="CQ27" s="48"/>
    </row>
    <row r="28" spans="29:95" x14ac:dyDescent="0.2">
      <c r="AC28" s="44">
        <f t="shared" si="0"/>
        <v>19</v>
      </c>
      <c r="AD28" s="44"/>
      <c r="AE28" s="44"/>
      <c r="AG28" s="45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7"/>
      <c r="CJ28" s="47"/>
      <c r="CK28" s="47"/>
      <c r="CL28" s="47"/>
      <c r="CM28" s="47"/>
      <c r="CN28" s="47"/>
      <c r="CO28" s="47"/>
      <c r="CP28" s="47"/>
      <c r="CQ28" s="48"/>
    </row>
    <row r="29" spans="29:95" x14ac:dyDescent="0.2">
      <c r="AC29" s="44">
        <f t="shared" si="0"/>
        <v>20</v>
      </c>
      <c r="AD29" s="44"/>
      <c r="AE29" s="44"/>
      <c r="AG29" s="45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7"/>
      <c r="CJ29" s="47"/>
      <c r="CK29" s="47"/>
      <c r="CL29" s="47"/>
      <c r="CM29" s="47"/>
      <c r="CN29" s="47"/>
      <c r="CO29" s="47"/>
      <c r="CP29" s="47"/>
      <c r="CQ29" s="48"/>
    </row>
    <row r="30" spans="29:95" x14ac:dyDescent="0.2">
      <c r="AC30" s="44">
        <f t="shared" si="0"/>
        <v>21</v>
      </c>
      <c r="AD30" s="44"/>
      <c r="AE30" s="44"/>
      <c r="AG30" s="45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7"/>
      <c r="CJ30" s="47"/>
      <c r="CK30" s="47"/>
      <c r="CL30" s="47"/>
      <c r="CM30" s="47"/>
      <c r="CN30" s="47"/>
      <c r="CO30" s="47"/>
      <c r="CP30" s="47"/>
      <c r="CQ30" s="48"/>
    </row>
    <row r="31" spans="29:95" x14ac:dyDescent="0.2">
      <c r="AC31" s="44">
        <f t="shared" si="0"/>
        <v>22</v>
      </c>
      <c r="AD31" s="44"/>
      <c r="AE31" s="44"/>
      <c r="AG31" s="45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7"/>
      <c r="CJ31" s="47"/>
      <c r="CK31" s="47"/>
      <c r="CL31" s="47"/>
      <c r="CM31" s="47"/>
      <c r="CN31" s="47"/>
      <c r="CO31" s="47"/>
      <c r="CP31" s="47"/>
      <c r="CQ31" s="48"/>
    </row>
    <row r="32" spans="29:95" x14ac:dyDescent="0.2">
      <c r="AC32" s="44">
        <f t="shared" si="0"/>
        <v>23</v>
      </c>
      <c r="AD32" s="44"/>
      <c r="AE32" s="44"/>
      <c r="AG32" s="45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7"/>
      <c r="CJ32" s="47"/>
      <c r="CK32" s="47"/>
      <c r="CL32" s="47"/>
      <c r="CM32" s="47"/>
      <c r="CN32" s="47"/>
      <c r="CO32" s="47"/>
      <c r="CP32" s="47"/>
      <c r="CQ32" s="48"/>
    </row>
    <row r="33" spans="29:95" x14ac:dyDescent="0.2">
      <c r="AC33" s="44">
        <f t="shared" si="0"/>
        <v>24</v>
      </c>
      <c r="AD33" s="44"/>
      <c r="AE33" s="44"/>
      <c r="AG33" s="45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7"/>
      <c r="CJ33" s="47"/>
      <c r="CK33" s="47"/>
      <c r="CL33" s="47"/>
      <c r="CM33" s="47"/>
      <c r="CN33" s="47"/>
      <c r="CO33" s="47"/>
      <c r="CP33" s="47"/>
      <c r="CQ33" s="48"/>
    </row>
    <row r="34" spans="29:95" x14ac:dyDescent="0.2">
      <c r="AC34" s="44">
        <f t="shared" si="0"/>
        <v>25</v>
      </c>
      <c r="AD34" s="44"/>
      <c r="AE34" s="44"/>
      <c r="AG34" s="45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7"/>
      <c r="CJ34" s="47"/>
      <c r="CK34" s="47"/>
      <c r="CL34" s="47"/>
      <c r="CM34" s="47"/>
      <c r="CN34" s="47"/>
      <c r="CO34" s="47"/>
      <c r="CP34" s="47"/>
      <c r="CQ34" s="48"/>
    </row>
    <row r="35" spans="29:95" x14ac:dyDescent="0.2">
      <c r="AC35" s="44">
        <f t="shared" si="0"/>
        <v>26</v>
      </c>
      <c r="AD35" s="44"/>
      <c r="AE35" s="44"/>
      <c r="AG35" s="45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7"/>
      <c r="CJ35" s="47"/>
      <c r="CK35" s="47"/>
      <c r="CL35" s="47"/>
      <c r="CM35" s="47"/>
      <c r="CN35" s="47"/>
      <c r="CO35" s="47"/>
      <c r="CP35" s="47"/>
      <c r="CQ35" s="48"/>
    </row>
    <row r="36" spans="29:95" x14ac:dyDescent="0.2">
      <c r="AC36" s="44">
        <f t="shared" si="0"/>
        <v>27</v>
      </c>
      <c r="AD36" s="44"/>
      <c r="AE36" s="44"/>
      <c r="AG36" s="45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7"/>
      <c r="CJ36" s="47"/>
      <c r="CK36" s="47"/>
      <c r="CL36" s="47"/>
      <c r="CM36" s="47"/>
      <c r="CN36" s="47"/>
      <c r="CO36" s="47"/>
      <c r="CP36" s="47"/>
      <c r="CQ36" s="48"/>
    </row>
    <row r="37" spans="29:95" x14ac:dyDescent="0.2">
      <c r="AC37" s="44">
        <f t="shared" si="0"/>
        <v>28</v>
      </c>
      <c r="AD37" s="44"/>
      <c r="AE37" s="44"/>
      <c r="AG37" s="45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7"/>
      <c r="CJ37" s="47"/>
      <c r="CK37" s="47"/>
      <c r="CL37" s="47"/>
      <c r="CM37" s="47"/>
      <c r="CN37" s="47"/>
      <c r="CO37" s="47"/>
      <c r="CP37" s="47"/>
      <c r="CQ37" s="48"/>
    </row>
    <row r="38" spans="29:95" x14ac:dyDescent="0.2">
      <c r="AC38" s="44">
        <f t="shared" si="0"/>
        <v>29</v>
      </c>
      <c r="AD38" s="44"/>
      <c r="AE38" s="44"/>
      <c r="AG38" s="45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7"/>
      <c r="CJ38" s="47"/>
      <c r="CK38" s="47"/>
      <c r="CL38" s="47"/>
      <c r="CM38" s="47"/>
      <c r="CN38" s="47"/>
      <c r="CO38" s="47"/>
      <c r="CP38" s="47"/>
      <c r="CQ38" s="48"/>
    </row>
    <row r="39" spans="29:95" ht="12" thickBot="1" x14ac:dyDescent="0.25">
      <c r="AC39" s="44">
        <f t="shared" si="0"/>
        <v>30</v>
      </c>
      <c r="AD39" s="44"/>
      <c r="AE39" s="44"/>
      <c r="AG39" s="52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5"/>
      <c r="CJ39" s="55"/>
      <c r="CK39" s="55"/>
      <c r="CL39" s="55"/>
      <c r="CM39" s="55"/>
      <c r="CN39" s="55"/>
      <c r="CO39" s="55"/>
      <c r="CP39" s="55"/>
      <c r="CQ39" s="56"/>
    </row>
    <row r="40" spans="29:95" ht="15" customHeight="1" thickBot="1" x14ac:dyDescent="0.25"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50" t="s">
        <v>17</v>
      </c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1">
        <f>SUM(CI10:CQ39)</f>
        <v>0</v>
      </c>
      <c r="CJ40" s="51"/>
      <c r="CK40" s="51"/>
      <c r="CL40" s="51"/>
      <c r="CM40" s="51"/>
      <c r="CN40" s="51"/>
      <c r="CO40" s="51"/>
      <c r="CP40" s="51"/>
      <c r="CQ40" s="51"/>
    </row>
    <row r="42" spans="29:95" ht="12" thickBot="1" x14ac:dyDescent="0.25">
      <c r="AG42" s="44" t="s">
        <v>4</v>
      </c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</row>
    <row r="43" spans="29:95" x14ac:dyDescent="0.2">
      <c r="AG43" s="42" t="s">
        <v>13</v>
      </c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 t="s">
        <v>16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 t="s">
        <v>15</v>
      </c>
      <c r="CJ43" s="41"/>
      <c r="CK43" s="41"/>
      <c r="CL43" s="41"/>
      <c r="CM43" s="41"/>
      <c r="CN43" s="41"/>
      <c r="CO43" s="41"/>
      <c r="CP43" s="41"/>
      <c r="CQ43" s="43"/>
    </row>
    <row r="44" spans="29:95" x14ac:dyDescent="0.2">
      <c r="AC44" s="44">
        <v>1</v>
      </c>
      <c r="AD44" s="44"/>
      <c r="AE44" s="44"/>
      <c r="AG44" s="45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7"/>
      <c r="CJ44" s="47"/>
      <c r="CK44" s="47"/>
      <c r="CL44" s="47"/>
      <c r="CM44" s="47"/>
      <c r="CN44" s="47"/>
      <c r="CO44" s="47"/>
      <c r="CP44" s="47"/>
      <c r="CQ44" s="48"/>
    </row>
    <row r="45" spans="29:95" x14ac:dyDescent="0.2">
      <c r="AC45" s="44">
        <f>+AC44+1</f>
        <v>2</v>
      </c>
      <c r="AD45" s="44"/>
      <c r="AE45" s="44"/>
      <c r="AG45" s="45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7"/>
      <c r="CJ45" s="47"/>
      <c r="CK45" s="47"/>
      <c r="CL45" s="47"/>
      <c r="CM45" s="47"/>
      <c r="CN45" s="47"/>
      <c r="CO45" s="47"/>
      <c r="CP45" s="47"/>
      <c r="CQ45" s="48"/>
    </row>
    <row r="46" spans="29:95" x14ac:dyDescent="0.2">
      <c r="AC46" s="44">
        <f t="shared" ref="AC46:AC48" si="1">+AC45+1</f>
        <v>3</v>
      </c>
      <c r="AD46" s="44"/>
      <c r="AE46" s="44"/>
      <c r="AG46" s="45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7"/>
      <c r="CJ46" s="47"/>
      <c r="CK46" s="47"/>
      <c r="CL46" s="47"/>
      <c r="CM46" s="47"/>
      <c r="CN46" s="47"/>
      <c r="CO46" s="47"/>
      <c r="CP46" s="47"/>
      <c r="CQ46" s="48"/>
    </row>
    <row r="47" spans="29:95" x14ac:dyDescent="0.2">
      <c r="AC47" s="44">
        <f t="shared" si="1"/>
        <v>4</v>
      </c>
      <c r="AD47" s="44"/>
      <c r="AE47" s="44"/>
      <c r="AG47" s="45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7"/>
      <c r="CJ47" s="47"/>
      <c r="CK47" s="47"/>
      <c r="CL47" s="47"/>
      <c r="CM47" s="47"/>
      <c r="CN47" s="47"/>
      <c r="CO47" s="47"/>
      <c r="CP47" s="47"/>
      <c r="CQ47" s="48"/>
    </row>
    <row r="48" spans="29:95" ht="12" thickBot="1" x14ac:dyDescent="0.25">
      <c r="AC48" s="44">
        <f t="shared" si="1"/>
        <v>5</v>
      </c>
      <c r="AD48" s="44"/>
      <c r="AE48" s="44"/>
      <c r="AG48" s="52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5"/>
      <c r="CJ48" s="55"/>
      <c r="CK48" s="55"/>
      <c r="CL48" s="55"/>
      <c r="CM48" s="55"/>
      <c r="CN48" s="55"/>
      <c r="CO48" s="55"/>
      <c r="CP48" s="55"/>
      <c r="CQ48" s="56"/>
    </row>
    <row r="49" spans="29:95" ht="15" customHeight="1" thickBot="1" x14ac:dyDescent="0.25">
      <c r="BU49" s="50" t="s">
        <v>17</v>
      </c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1">
        <f>SUM(CI44:CQ48)</f>
        <v>0</v>
      </c>
      <c r="CJ49" s="51"/>
      <c r="CK49" s="51"/>
      <c r="CL49" s="51"/>
      <c r="CM49" s="51"/>
      <c r="CN49" s="51"/>
      <c r="CO49" s="51"/>
      <c r="CP49" s="51"/>
      <c r="CQ49" s="51"/>
    </row>
    <row r="51" spans="29:95" ht="12" thickBot="1" x14ac:dyDescent="0.25">
      <c r="AG51" s="44" t="s">
        <v>5</v>
      </c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</row>
    <row r="52" spans="29:95" x14ac:dyDescent="0.2">
      <c r="AG52" s="42" t="s">
        <v>13</v>
      </c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 t="s">
        <v>16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 t="s">
        <v>15</v>
      </c>
      <c r="CJ52" s="41"/>
      <c r="CK52" s="41"/>
      <c r="CL52" s="41"/>
      <c r="CM52" s="41"/>
      <c r="CN52" s="41"/>
      <c r="CO52" s="41"/>
      <c r="CP52" s="41"/>
      <c r="CQ52" s="43"/>
    </row>
    <row r="53" spans="29:95" x14ac:dyDescent="0.2">
      <c r="AC53" s="44">
        <v>1</v>
      </c>
      <c r="AD53" s="44"/>
      <c r="AE53" s="44"/>
      <c r="AG53" s="45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7"/>
      <c r="CJ53" s="47"/>
      <c r="CK53" s="47"/>
      <c r="CL53" s="47"/>
      <c r="CM53" s="47"/>
      <c r="CN53" s="47"/>
      <c r="CO53" s="47"/>
      <c r="CP53" s="47"/>
      <c r="CQ53" s="48"/>
    </row>
    <row r="54" spans="29:95" x14ac:dyDescent="0.2">
      <c r="AC54" s="44">
        <f>+AC53+1</f>
        <v>2</v>
      </c>
      <c r="AD54" s="44"/>
      <c r="AE54" s="44"/>
      <c r="AG54" s="45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7"/>
      <c r="CJ54" s="47"/>
      <c r="CK54" s="47"/>
      <c r="CL54" s="47"/>
      <c r="CM54" s="47"/>
      <c r="CN54" s="47"/>
      <c r="CO54" s="47"/>
      <c r="CP54" s="47"/>
      <c r="CQ54" s="48"/>
    </row>
    <row r="55" spans="29:95" x14ac:dyDescent="0.2">
      <c r="AC55" s="44">
        <f t="shared" ref="AC55:AC82" si="2">+AC54+1</f>
        <v>3</v>
      </c>
      <c r="AD55" s="44"/>
      <c r="AE55" s="44"/>
      <c r="AG55" s="45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7"/>
      <c r="CJ55" s="47"/>
      <c r="CK55" s="47"/>
      <c r="CL55" s="47"/>
      <c r="CM55" s="47"/>
      <c r="CN55" s="47"/>
      <c r="CO55" s="47"/>
      <c r="CP55" s="47"/>
      <c r="CQ55" s="48"/>
    </row>
    <row r="56" spans="29:95" x14ac:dyDescent="0.2">
      <c r="AC56" s="44">
        <f t="shared" si="2"/>
        <v>4</v>
      </c>
      <c r="AD56" s="44"/>
      <c r="AE56" s="44"/>
      <c r="AG56" s="45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7"/>
      <c r="CJ56" s="47"/>
      <c r="CK56" s="47"/>
      <c r="CL56" s="47"/>
      <c r="CM56" s="47"/>
      <c r="CN56" s="47"/>
      <c r="CO56" s="47"/>
      <c r="CP56" s="47"/>
      <c r="CQ56" s="48"/>
    </row>
    <row r="57" spans="29:95" x14ac:dyDescent="0.2">
      <c r="AC57" s="44">
        <f t="shared" si="2"/>
        <v>5</v>
      </c>
      <c r="AD57" s="44"/>
      <c r="AE57" s="44"/>
      <c r="AG57" s="45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7"/>
      <c r="CJ57" s="47"/>
      <c r="CK57" s="47"/>
      <c r="CL57" s="47"/>
      <c r="CM57" s="47"/>
      <c r="CN57" s="47"/>
      <c r="CO57" s="47"/>
      <c r="CP57" s="47"/>
      <c r="CQ57" s="48"/>
    </row>
    <row r="58" spans="29:95" x14ac:dyDescent="0.2">
      <c r="AC58" s="44">
        <f t="shared" si="2"/>
        <v>6</v>
      </c>
      <c r="AD58" s="44"/>
      <c r="AE58" s="44"/>
      <c r="AG58" s="45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7"/>
      <c r="CJ58" s="47"/>
      <c r="CK58" s="47"/>
      <c r="CL58" s="47"/>
      <c r="CM58" s="47"/>
      <c r="CN58" s="47"/>
      <c r="CO58" s="47"/>
      <c r="CP58" s="47"/>
      <c r="CQ58" s="48"/>
    </row>
    <row r="59" spans="29:95" x14ac:dyDescent="0.2">
      <c r="AC59" s="44">
        <f t="shared" si="2"/>
        <v>7</v>
      </c>
      <c r="AD59" s="44"/>
      <c r="AE59" s="44"/>
      <c r="AG59" s="45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7"/>
      <c r="CJ59" s="47"/>
      <c r="CK59" s="47"/>
      <c r="CL59" s="47"/>
      <c r="CM59" s="47"/>
      <c r="CN59" s="47"/>
      <c r="CO59" s="47"/>
      <c r="CP59" s="47"/>
      <c r="CQ59" s="48"/>
    </row>
    <row r="60" spans="29:95" x14ac:dyDescent="0.2">
      <c r="AC60" s="44">
        <f t="shared" si="2"/>
        <v>8</v>
      </c>
      <c r="AD60" s="44"/>
      <c r="AE60" s="44"/>
      <c r="AG60" s="45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7"/>
      <c r="CJ60" s="47"/>
      <c r="CK60" s="47"/>
      <c r="CL60" s="47"/>
      <c r="CM60" s="47"/>
      <c r="CN60" s="47"/>
      <c r="CO60" s="47"/>
      <c r="CP60" s="47"/>
      <c r="CQ60" s="48"/>
    </row>
    <row r="61" spans="29:95" x14ac:dyDescent="0.2">
      <c r="AC61" s="44">
        <f t="shared" si="2"/>
        <v>9</v>
      </c>
      <c r="AD61" s="44"/>
      <c r="AE61" s="44"/>
      <c r="AG61" s="45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7"/>
      <c r="CJ61" s="47"/>
      <c r="CK61" s="47"/>
      <c r="CL61" s="47"/>
      <c r="CM61" s="47"/>
      <c r="CN61" s="47"/>
      <c r="CO61" s="47"/>
      <c r="CP61" s="47"/>
      <c r="CQ61" s="48"/>
    </row>
    <row r="62" spans="29:95" x14ac:dyDescent="0.2">
      <c r="AC62" s="44">
        <f t="shared" si="2"/>
        <v>10</v>
      </c>
      <c r="AD62" s="44"/>
      <c r="AE62" s="44"/>
      <c r="AG62" s="45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7"/>
      <c r="CJ62" s="47"/>
      <c r="CK62" s="47"/>
      <c r="CL62" s="47"/>
      <c r="CM62" s="47"/>
      <c r="CN62" s="47"/>
      <c r="CO62" s="47"/>
      <c r="CP62" s="47"/>
      <c r="CQ62" s="48"/>
    </row>
    <row r="63" spans="29:95" x14ac:dyDescent="0.2">
      <c r="AC63" s="44">
        <f t="shared" si="2"/>
        <v>11</v>
      </c>
      <c r="AD63" s="44"/>
      <c r="AE63" s="44"/>
      <c r="AG63" s="45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7"/>
      <c r="CJ63" s="47"/>
      <c r="CK63" s="47"/>
      <c r="CL63" s="47"/>
      <c r="CM63" s="47"/>
      <c r="CN63" s="47"/>
      <c r="CO63" s="47"/>
      <c r="CP63" s="47"/>
      <c r="CQ63" s="48"/>
    </row>
    <row r="64" spans="29:95" x14ac:dyDescent="0.2">
      <c r="AC64" s="44">
        <f t="shared" si="2"/>
        <v>12</v>
      </c>
      <c r="AD64" s="44"/>
      <c r="AE64" s="44"/>
      <c r="AG64" s="45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7"/>
      <c r="CJ64" s="47"/>
      <c r="CK64" s="47"/>
      <c r="CL64" s="47"/>
      <c r="CM64" s="47"/>
      <c r="CN64" s="47"/>
      <c r="CO64" s="47"/>
      <c r="CP64" s="47"/>
      <c r="CQ64" s="48"/>
    </row>
    <row r="65" spans="29:95" x14ac:dyDescent="0.2">
      <c r="AC65" s="44">
        <f t="shared" si="2"/>
        <v>13</v>
      </c>
      <c r="AD65" s="44"/>
      <c r="AE65" s="44"/>
      <c r="AG65" s="45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7"/>
      <c r="CJ65" s="47"/>
      <c r="CK65" s="47"/>
      <c r="CL65" s="47"/>
      <c r="CM65" s="47"/>
      <c r="CN65" s="47"/>
      <c r="CO65" s="47"/>
      <c r="CP65" s="47"/>
      <c r="CQ65" s="48"/>
    </row>
    <row r="66" spans="29:95" x14ac:dyDescent="0.2">
      <c r="AC66" s="44">
        <f t="shared" si="2"/>
        <v>14</v>
      </c>
      <c r="AD66" s="44"/>
      <c r="AE66" s="44"/>
      <c r="AG66" s="45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7"/>
      <c r="CJ66" s="47"/>
      <c r="CK66" s="47"/>
      <c r="CL66" s="47"/>
      <c r="CM66" s="47"/>
      <c r="CN66" s="47"/>
      <c r="CO66" s="47"/>
      <c r="CP66" s="47"/>
      <c r="CQ66" s="48"/>
    </row>
    <row r="67" spans="29:95" x14ac:dyDescent="0.2">
      <c r="AC67" s="44">
        <f t="shared" si="2"/>
        <v>15</v>
      </c>
      <c r="AD67" s="44"/>
      <c r="AE67" s="44"/>
      <c r="AG67" s="45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7"/>
      <c r="CJ67" s="47"/>
      <c r="CK67" s="47"/>
      <c r="CL67" s="47"/>
      <c r="CM67" s="47"/>
      <c r="CN67" s="47"/>
      <c r="CO67" s="47"/>
      <c r="CP67" s="47"/>
      <c r="CQ67" s="48"/>
    </row>
    <row r="68" spans="29:95" x14ac:dyDescent="0.2">
      <c r="AC68" s="44">
        <f t="shared" si="2"/>
        <v>16</v>
      </c>
      <c r="AD68" s="44"/>
      <c r="AE68" s="44"/>
      <c r="AG68" s="45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7"/>
      <c r="CJ68" s="47"/>
      <c r="CK68" s="47"/>
      <c r="CL68" s="47"/>
      <c r="CM68" s="47"/>
      <c r="CN68" s="47"/>
      <c r="CO68" s="47"/>
      <c r="CP68" s="47"/>
      <c r="CQ68" s="48"/>
    </row>
    <row r="69" spans="29:95" x14ac:dyDescent="0.2">
      <c r="AC69" s="44">
        <f t="shared" si="2"/>
        <v>17</v>
      </c>
      <c r="AD69" s="44"/>
      <c r="AE69" s="44"/>
      <c r="AG69" s="45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7"/>
      <c r="CJ69" s="47"/>
      <c r="CK69" s="47"/>
      <c r="CL69" s="47"/>
      <c r="CM69" s="47"/>
      <c r="CN69" s="47"/>
      <c r="CO69" s="47"/>
      <c r="CP69" s="47"/>
      <c r="CQ69" s="48"/>
    </row>
    <row r="70" spans="29:95" x14ac:dyDescent="0.2">
      <c r="AC70" s="44">
        <f t="shared" si="2"/>
        <v>18</v>
      </c>
      <c r="AD70" s="44"/>
      <c r="AE70" s="44"/>
      <c r="AG70" s="45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7"/>
      <c r="CJ70" s="47"/>
      <c r="CK70" s="47"/>
      <c r="CL70" s="47"/>
      <c r="CM70" s="47"/>
      <c r="CN70" s="47"/>
      <c r="CO70" s="47"/>
      <c r="CP70" s="47"/>
      <c r="CQ70" s="48"/>
    </row>
    <row r="71" spans="29:95" x14ac:dyDescent="0.2">
      <c r="AC71" s="44">
        <f t="shared" si="2"/>
        <v>19</v>
      </c>
      <c r="AD71" s="44"/>
      <c r="AE71" s="44"/>
      <c r="AG71" s="45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7"/>
      <c r="CJ71" s="47"/>
      <c r="CK71" s="47"/>
      <c r="CL71" s="47"/>
      <c r="CM71" s="47"/>
      <c r="CN71" s="47"/>
      <c r="CO71" s="47"/>
      <c r="CP71" s="47"/>
      <c r="CQ71" s="48"/>
    </row>
    <row r="72" spans="29:95" x14ac:dyDescent="0.2">
      <c r="AC72" s="44">
        <f t="shared" si="2"/>
        <v>20</v>
      </c>
      <c r="AD72" s="44"/>
      <c r="AE72" s="44"/>
      <c r="AG72" s="45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7"/>
      <c r="CJ72" s="47"/>
      <c r="CK72" s="47"/>
      <c r="CL72" s="47"/>
      <c r="CM72" s="47"/>
      <c r="CN72" s="47"/>
      <c r="CO72" s="47"/>
      <c r="CP72" s="47"/>
      <c r="CQ72" s="48"/>
    </row>
    <row r="73" spans="29:95" x14ac:dyDescent="0.2">
      <c r="AC73" s="44">
        <f t="shared" si="2"/>
        <v>21</v>
      </c>
      <c r="AD73" s="44"/>
      <c r="AE73" s="44"/>
      <c r="AG73" s="45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7"/>
      <c r="CJ73" s="47"/>
      <c r="CK73" s="47"/>
      <c r="CL73" s="47"/>
      <c r="CM73" s="47"/>
      <c r="CN73" s="47"/>
      <c r="CO73" s="47"/>
      <c r="CP73" s="47"/>
      <c r="CQ73" s="48"/>
    </row>
    <row r="74" spans="29:95" x14ac:dyDescent="0.2">
      <c r="AC74" s="44">
        <f t="shared" si="2"/>
        <v>22</v>
      </c>
      <c r="AD74" s="44"/>
      <c r="AE74" s="44"/>
      <c r="AG74" s="45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7"/>
      <c r="CJ74" s="47"/>
      <c r="CK74" s="47"/>
      <c r="CL74" s="47"/>
      <c r="CM74" s="47"/>
      <c r="CN74" s="47"/>
      <c r="CO74" s="47"/>
      <c r="CP74" s="47"/>
      <c r="CQ74" s="48"/>
    </row>
    <row r="75" spans="29:95" x14ac:dyDescent="0.2">
      <c r="AC75" s="44">
        <f t="shared" si="2"/>
        <v>23</v>
      </c>
      <c r="AD75" s="44"/>
      <c r="AE75" s="44"/>
      <c r="AG75" s="45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7"/>
      <c r="CJ75" s="47"/>
      <c r="CK75" s="47"/>
      <c r="CL75" s="47"/>
      <c r="CM75" s="47"/>
      <c r="CN75" s="47"/>
      <c r="CO75" s="47"/>
      <c r="CP75" s="47"/>
      <c r="CQ75" s="48"/>
    </row>
    <row r="76" spans="29:95" x14ac:dyDescent="0.2">
      <c r="AC76" s="44">
        <f t="shared" si="2"/>
        <v>24</v>
      </c>
      <c r="AD76" s="44"/>
      <c r="AE76" s="44"/>
      <c r="AG76" s="45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7"/>
      <c r="CJ76" s="47"/>
      <c r="CK76" s="47"/>
      <c r="CL76" s="47"/>
      <c r="CM76" s="47"/>
      <c r="CN76" s="47"/>
      <c r="CO76" s="47"/>
      <c r="CP76" s="47"/>
      <c r="CQ76" s="48"/>
    </row>
    <row r="77" spans="29:95" x14ac:dyDescent="0.2">
      <c r="AC77" s="44">
        <f t="shared" si="2"/>
        <v>25</v>
      </c>
      <c r="AD77" s="44"/>
      <c r="AE77" s="44"/>
      <c r="AG77" s="45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7"/>
      <c r="CJ77" s="47"/>
      <c r="CK77" s="47"/>
      <c r="CL77" s="47"/>
      <c r="CM77" s="47"/>
      <c r="CN77" s="47"/>
      <c r="CO77" s="47"/>
      <c r="CP77" s="47"/>
      <c r="CQ77" s="48"/>
    </row>
    <row r="78" spans="29:95" x14ac:dyDescent="0.2">
      <c r="AC78" s="44">
        <f t="shared" si="2"/>
        <v>26</v>
      </c>
      <c r="AD78" s="44"/>
      <c r="AE78" s="44"/>
      <c r="AG78" s="45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7"/>
      <c r="CJ78" s="47"/>
      <c r="CK78" s="47"/>
      <c r="CL78" s="47"/>
      <c r="CM78" s="47"/>
      <c r="CN78" s="47"/>
      <c r="CO78" s="47"/>
      <c r="CP78" s="47"/>
      <c r="CQ78" s="48"/>
    </row>
    <row r="79" spans="29:95" x14ac:dyDescent="0.2">
      <c r="AC79" s="44">
        <f t="shared" si="2"/>
        <v>27</v>
      </c>
      <c r="AD79" s="44"/>
      <c r="AE79" s="44"/>
      <c r="AG79" s="45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7"/>
      <c r="CJ79" s="47"/>
      <c r="CK79" s="47"/>
      <c r="CL79" s="47"/>
      <c r="CM79" s="47"/>
      <c r="CN79" s="47"/>
      <c r="CO79" s="47"/>
      <c r="CP79" s="47"/>
      <c r="CQ79" s="48"/>
    </row>
    <row r="80" spans="29:95" x14ac:dyDescent="0.2">
      <c r="AC80" s="44">
        <f t="shared" si="2"/>
        <v>28</v>
      </c>
      <c r="AD80" s="44"/>
      <c r="AE80" s="44"/>
      <c r="AG80" s="45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7"/>
      <c r="CJ80" s="47"/>
      <c r="CK80" s="47"/>
      <c r="CL80" s="47"/>
      <c r="CM80" s="47"/>
      <c r="CN80" s="47"/>
      <c r="CO80" s="47"/>
      <c r="CP80" s="47"/>
      <c r="CQ80" s="48"/>
    </row>
    <row r="81" spans="29:115" x14ac:dyDescent="0.2">
      <c r="AC81" s="44">
        <f t="shared" si="2"/>
        <v>29</v>
      </c>
      <c r="AD81" s="44"/>
      <c r="AE81" s="44"/>
      <c r="AG81" s="45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7"/>
      <c r="CJ81" s="47"/>
      <c r="CK81" s="47"/>
      <c r="CL81" s="47"/>
      <c r="CM81" s="47"/>
      <c r="CN81" s="47"/>
      <c r="CO81" s="47"/>
      <c r="CP81" s="47"/>
      <c r="CQ81" s="48"/>
    </row>
    <row r="82" spans="29:115" ht="12" thickBot="1" x14ac:dyDescent="0.25">
      <c r="AC82" s="44">
        <f t="shared" si="2"/>
        <v>30</v>
      </c>
      <c r="AD82" s="44"/>
      <c r="AE82" s="44"/>
      <c r="AG82" s="52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5"/>
      <c r="CJ82" s="55"/>
      <c r="CK82" s="55"/>
      <c r="CL82" s="55"/>
      <c r="CM82" s="55"/>
      <c r="CN82" s="55"/>
      <c r="CO82" s="55"/>
      <c r="CP82" s="55"/>
      <c r="CQ82" s="56"/>
    </row>
    <row r="83" spans="29:115" ht="12" thickBot="1" x14ac:dyDescent="0.25"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50" t="s">
        <v>17</v>
      </c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1">
        <f>SUM(CI53:CQ82)</f>
        <v>0</v>
      </c>
      <c r="CJ83" s="51"/>
      <c r="CK83" s="51"/>
      <c r="CL83" s="51"/>
      <c r="CM83" s="51"/>
      <c r="CN83" s="51"/>
      <c r="CO83" s="51"/>
      <c r="CP83" s="51"/>
      <c r="CQ83" s="51"/>
    </row>
    <row r="86" spans="29:115" ht="15" customHeight="1" x14ac:dyDescent="0.2">
      <c r="AC86" s="5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73" t="s">
        <v>49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4"/>
      <c r="CE86" s="69" t="s">
        <v>53</v>
      </c>
      <c r="CF86" s="70"/>
      <c r="CG86" s="70"/>
      <c r="CH86" s="67" t="s">
        <v>54</v>
      </c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1">
        <f>+RESUMO!V32</f>
        <v>42216</v>
      </c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3"/>
    </row>
    <row r="87" spans="29:115" x14ac:dyDescent="0.2">
      <c r="AC87" s="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8"/>
      <c r="CE87" s="71"/>
      <c r="CF87" s="72"/>
      <c r="CG87" s="72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4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6"/>
    </row>
    <row r="88" spans="29:115" ht="15" customHeight="1" x14ac:dyDescent="0.2">
      <c r="AC88" s="7"/>
      <c r="AO88" s="75" t="s">
        <v>50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6"/>
      <c r="CE88" s="69" t="s">
        <v>56</v>
      </c>
      <c r="CF88" s="70"/>
      <c r="CG88" s="70"/>
      <c r="CH88" s="67" t="s">
        <v>55</v>
      </c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1">
        <f>+CP6</f>
        <v>0</v>
      </c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3"/>
    </row>
    <row r="89" spans="29:115" ht="12.75" x14ac:dyDescent="0.2">
      <c r="AC89" s="7"/>
      <c r="AO89" s="75" t="s">
        <v>51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6"/>
      <c r="CE89" s="71"/>
      <c r="CF89" s="72"/>
      <c r="CG89" s="72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4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6"/>
    </row>
    <row r="90" spans="29:115" ht="15" customHeight="1" x14ac:dyDescent="0.2">
      <c r="AC90" s="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8"/>
      <c r="CE90" s="69" t="s">
        <v>57</v>
      </c>
      <c r="CF90" s="70"/>
      <c r="CG90" s="70"/>
      <c r="CH90" s="67" t="s">
        <v>64</v>
      </c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77" t="s">
        <v>77</v>
      </c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3"/>
    </row>
    <row r="91" spans="29:115" x14ac:dyDescent="0.2">
      <c r="AC91" s="8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60"/>
      <c r="CE91" s="71"/>
      <c r="CF91" s="72"/>
      <c r="CG91" s="72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4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6"/>
    </row>
    <row r="92" spans="29:115" ht="12.75" customHeight="1" x14ac:dyDescent="0.2">
      <c r="AC92" s="5"/>
      <c r="AD92" s="6"/>
      <c r="AE92" s="6"/>
      <c r="AF92" s="6"/>
      <c r="AG92" s="6"/>
      <c r="AH92" s="101" t="s">
        <v>70</v>
      </c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2"/>
      <c r="CE92" s="69" t="s">
        <v>58</v>
      </c>
      <c r="CF92" s="70"/>
      <c r="CG92" s="70"/>
      <c r="CH92" s="67" t="s">
        <v>65</v>
      </c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1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3"/>
    </row>
    <row r="93" spans="29:115" ht="11.25" customHeight="1" x14ac:dyDescent="0.2">
      <c r="AC93" s="103" t="s">
        <v>75</v>
      </c>
      <c r="AD93" s="72"/>
      <c r="AE93" s="72"/>
      <c r="AF93" s="39">
        <f>+$AD$6</f>
        <v>0</v>
      </c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15"/>
      <c r="CE93" s="71"/>
      <c r="CF93" s="72"/>
      <c r="CG93" s="72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4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6"/>
    </row>
    <row r="94" spans="29:115" ht="11.25" customHeight="1" x14ac:dyDescent="0.2">
      <c r="AC94" s="71"/>
      <c r="AD94" s="72"/>
      <c r="AE94" s="72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15"/>
      <c r="CE94" s="69" t="s">
        <v>59</v>
      </c>
      <c r="CF94" s="70"/>
      <c r="CG94" s="70"/>
      <c r="CH94" s="67" t="s">
        <v>81</v>
      </c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1">
        <f>+RESUMO!AI32</f>
        <v>42247</v>
      </c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3"/>
    </row>
    <row r="95" spans="29:115" ht="11.25" customHeight="1" x14ac:dyDescent="0.2">
      <c r="AC95" s="7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15"/>
      <c r="CE95" s="71"/>
      <c r="CF95" s="72"/>
      <c r="CG95" s="72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4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6"/>
    </row>
    <row r="96" spans="29:115" ht="11.25" customHeight="1" x14ac:dyDescent="0.2">
      <c r="AC96" s="7"/>
      <c r="AF96" s="39">
        <f>+$BR$6</f>
        <v>0</v>
      </c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15"/>
      <c r="CE96" s="69" t="s">
        <v>60</v>
      </c>
      <c r="CF96" s="70"/>
      <c r="CG96" s="70"/>
      <c r="CH96" s="67" t="s">
        <v>66</v>
      </c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83" t="str">
        <f>IF(RESUMO!EY14&gt;RESUMO!BM26,+RESUMO!EY14,IF(RESUMO!EY14&lt;RESUMO!BM26,"ACUMULOU P/PRÓXIMO MÊS"))</f>
        <v>ACUMULOU P/PRÓXIMO MÊS</v>
      </c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5"/>
    </row>
    <row r="97" spans="29:115" ht="11.25" customHeight="1" x14ac:dyDescent="0.2">
      <c r="AC97" s="8"/>
      <c r="AD97" s="9"/>
      <c r="AE97" s="9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16"/>
      <c r="CE97" s="71"/>
      <c r="CF97" s="72"/>
      <c r="CG97" s="72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86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8"/>
    </row>
    <row r="98" spans="29:115" x14ac:dyDescent="0.2">
      <c r="AC98" s="104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6"/>
      <c r="CE98" s="69" t="s">
        <v>61</v>
      </c>
      <c r="CF98" s="70"/>
      <c r="CG98" s="70"/>
      <c r="CH98" s="67" t="s">
        <v>68</v>
      </c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8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3"/>
    </row>
    <row r="99" spans="29:115" x14ac:dyDescent="0.2">
      <c r="AC99" s="95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7"/>
      <c r="CE99" s="71"/>
      <c r="CF99" s="72"/>
      <c r="CG99" s="72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4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6"/>
    </row>
    <row r="100" spans="29:115" ht="11.25" customHeight="1" x14ac:dyDescent="0.2">
      <c r="AC100" s="95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7"/>
      <c r="CE100" s="69" t="s">
        <v>62</v>
      </c>
      <c r="CF100" s="70"/>
      <c r="CG100" s="70"/>
      <c r="CH100" s="80" t="s">
        <v>67</v>
      </c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3"/>
    </row>
    <row r="101" spans="29:115" x14ac:dyDescent="0.2">
      <c r="AC101" s="98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100"/>
      <c r="CE101" s="71"/>
      <c r="CF101" s="72"/>
      <c r="CG101" s="72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64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6"/>
    </row>
    <row r="102" spans="29:115" x14ac:dyDescent="0.2">
      <c r="AC102" s="107" t="s">
        <v>71</v>
      </c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9"/>
      <c r="CE102" s="69" t="s">
        <v>63</v>
      </c>
      <c r="CF102" s="70"/>
      <c r="CG102" s="70"/>
      <c r="CH102" s="67" t="s">
        <v>69</v>
      </c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82" t="e">
        <f>+CX96+CX98+CX100</f>
        <v>#VALUE!</v>
      </c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3"/>
    </row>
    <row r="103" spans="29:115" x14ac:dyDescent="0.2">
      <c r="AC103" s="110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2"/>
      <c r="CE103" s="78"/>
      <c r="CF103" s="79"/>
      <c r="CG103" s="79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4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6"/>
    </row>
    <row r="104" spans="29:115" x14ac:dyDescent="0.2">
      <c r="AC104" s="7"/>
      <c r="AD104" s="89" t="s">
        <v>72</v>
      </c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10"/>
      <c r="CE104" s="69" t="s">
        <v>73</v>
      </c>
      <c r="CF104" s="70"/>
      <c r="CG104" s="70"/>
      <c r="CH104" s="91" t="s">
        <v>74</v>
      </c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2"/>
    </row>
    <row r="105" spans="29:115" x14ac:dyDescent="0.2">
      <c r="AC105" s="7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10"/>
      <c r="CE105" s="71"/>
      <c r="CF105" s="72"/>
      <c r="CG105" s="72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4"/>
    </row>
    <row r="106" spans="29:115" x14ac:dyDescent="0.2">
      <c r="AC106" s="7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10"/>
      <c r="CE106" s="95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7"/>
    </row>
    <row r="107" spans="29:115" x14ac:dyDescent="0.2">
      <c r="AC107" s="7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10"/>
      <c r="CE107" s="95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7"/>
    </row>
    <row r="108" spans="29:115" x14ac:dyDescent="0.2">
      <c r="AC108" s="7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10"/>
      <c r="CE108" s="95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7"/>
    </row>
    <row r="109" spans="29:115" x14ac:dyDescent="0.2">
      <c r="AC109" s="7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10"/>
      <c r="CE109" s="95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7"/>
    </row>
    <row r="110" spans="29:115" x14ac:dyDescent="0.2">
      <c r="AC110" s="8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11"/>
      <c r="CE110" s="98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100"/>
    </row>
    <row r="113" spans="29:116" ht="11.25" customHeight="1" x14ac:dyDescent="0.2">
      <c r="AC113" s="72" t="s">
        <v>76</v>
      </c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12"/>
    </row>
    <row r="114" spans="29:116" ht="11.25" customHeight="1" x14ac:dyDescent="0.2"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12"/>
    </row>
    <row r="115" spans="29:116" ht="11.25" customHeight="1" x14ac:dyDescent="0.2"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12"/>
    </row>
    <row r="116" spans="29:116" ht="11.25" customHeight="1" x14ac:dyDescent="0.2"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12"/>
    </row>
    <row r="119" spans="29:116" x14ac:dyDescent="0.2">
      <c r="AC119" s="5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73" t="s">
        <v>49</v>
      </c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4"/>
      <c r="CE119" s="69" t="s">
        <v>53</v>
      </c>
      <c r="CF119" s="70"/>
      <c r="CG119" s="70"/>
      <c r="CH119" s="67" t="s">
        <v>54</v>
      </c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1">
        <f>+CX86</f>
        <v>42216</v>
      </c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3"/>
    </row>
    <row r="120" spans="29:116" x14ac:dyDescent="0.2">
      <c r="AC120" s="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8"/>
      <c r="CE120" s="71"/>
      <c r="CF120" s="72"/>
      <c r="CG120" s="72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4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6"/>
    </row>
    <row r="121" spans="29:116" ht="12.75" x14ac:dyDescent="0.2">
      <c r="AC121" s="7"/>
      <c r="AO121" s="75" t="s">
        <v>50</v>
      </c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6"/>
      <c r="CE121" s="69" t="s">
        <v>56</v>
      </c>
      <c r="CF121" s="70"/>
      <c r="CG121" s="70"/>
      <c r="CH121" s="67" t="s">
        <v>55</v>
      </c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1">
        <f>+CX88</f>
        <v>0</v>
      </c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3"/>
    </row>
    <row r="122" spans="29:116" ht="12.75" x14ac:dyDescent="0.2">
      <c r="AC122" s="7"/>
      <c r="AO122" s="75" t="s">
        <v>51</v>
      </c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6"/>
      <c r="CE122" s="71"/>
      <c r="CF122" s="72"/>
      <c r="CG122" s="72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4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6"/>
    </row>
    <row r="123" spans="29:116" x14ac:dyDescent="0.2">
      <c r="AC123" s="7"/>
      <c r="AO123" s="57" t="s">
        <v>52</v>
      </c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8"/>
      <c r="CE123" s="69" t="s">
        <v>57</v>
      </c>
      <c r="CF123" s="70"/>
      <c r="CG123" s="70"/>
      <c r="CH123" s="67" t="s">
        <v>64</v>
      </c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1" t="str">
        <f>+CX90</f>
        <v>0190</v>
      </c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3"/>
    </row>
    <row r="124" spans="29:116" x14ac:dyDescent="0.2">
      <c r="AC124" s="8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60"/>
      <c r="CE124" s="71"/>
      <c r="CF124" s="72"/>
      <c r="CG124" s="72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4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6"/>
    </row>
    <row r="125" spans="29:116" ht="12" x14ac:dyDescent="0.2">
      <c r="AC125" s="5"/>
      <c r="AD125" s="6"/>
      <c r="AE125" s="6"/>
      <c r="AF125" s="6"/>
      <c r="AG125" s="6"/>
      <c r="AH125" s="101" t="s">
        <v>70</v>
      </c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2"/>
      <c r="CE125" s="69" t="s">
        <v>58</v>
      </c>
      <c r="CF125" s="70"/>
      <c r="CG125" s="70"/>
      <c r="CH125" s="67" t="s">
        <v>65</v>
      </c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1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3"/>
    </row>
    <row r="126" spans="29:116" ht="11.25" customHeight="1" x14ac:dyDescent="0.2">
      <c r="AC126" s="103" t="s">
        <v>75</v>
      </c>
      <c r="AD126" s="72"/>
      <c r="AE126" s="72"/>
      <c r="AF126" s="39">
        <f>+$AD$6</f>
        <v>0</v>
      </c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15"/>
      <c r="CE126" s="71"/>
      <c r="CF126" s="72"/>
      <c r="CG126" s="72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4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6"/>
    </row>
    <row r="127" spans="29:116" ht="11.25" customHeight="1" x14ac:dyDescent="0.2">
      <c r="AC127" s="71"/>
      <c r="AD127" s="72"/>
      <c r="AE127" s="72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15"/>
      <c r="CE127" s="69" t="s">
        <v>59</v>
      </c>
      <c r="CF127" s="70"/>
      <c r="CG127" s="70"/>
      <c r="CH127" s="67" t="s">
        <v>81</v>
      </c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1">
        <f>+CX94</f>
        <v>42247</v>
      </c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3"/>
    </row>
    <row r="128" spans="29:116" ht="11.25" customHeight="1" x14ac:dyDescent="0.2">
      <c r="AC128" s="7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15"/>
      <c r="CE128" s="71"/>
      <c r="CF128" s="72"/>
      <c r="CG128" s="72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4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6"/>
    </row>
    <row r="129" spans="29:115" ht="11.25" customHeight="1" x14ac:dyDescent="0.2">
      <c r="AC129" s="7"/>
      <c r="AF129" s="39">
        <f>+$BR$6</f>
        <v>0</v>
      </c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15"/>
      <c r="CE129" s="69" t="s">
        <v>60</v>
      </c>
      <c r="CF129" s="70"/>
      <c r="CG129" s="70"/>
      <c r="CH129" s="67" t="s">
        <v>66</v>
      </c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83" t="str">
        <f>+CX96</f>
        <v>ACUMULOU P/PRÓXIMO MÊS</v>
      </c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5"/>
    </row>
    <row r="130" spans="29:115" ht="11.25" customHeight="1" x14ac:dyDescent="0.2">
      <c r="AC130" s="8"/>
      <c r="AD130" s="9"/>
      <c r="AE130" s="9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16"/>
      <c r="CE130" s="71"/>
      <c r="CF130" s="72"/>
      <c r="CG130" s="72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86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8"/>
    </row>
    <row r="131" spans="29:115" x14ac:dyDescent="0.2">
      <c r="AC131" s="104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6"/>
      <c r="CE131" s="69" t="s">
        <v>61</v>
      </c>
      <c r="CF131" s="70"/>
      <c r="CG131" s="70"/>
      <c r="CH131" s="67" t="s">
        <v>68</v>
      </c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82">
        <f>+CX98</f>
        <v>0</v>
      </c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3"/>
    </row>
    <row r="132" spans="29:115" x14ac:dyDescent="0.2">
      <c r="AC132" s="95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7"/>
      <c r="CE132" s="71"/>
      <c r="CF132" s="72"/>
      <c r="CG132" s="72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4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6"/>
    </row>
    <row r="133" spans="29:115" x14ac:dyDescent="0.2">
      <c r="AC133" s="95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7"/>
      <c r="CE133" s="69" t="s">
        <v>62</v>
      </c>
      <c r="CF133" s="70"/>
      <c r="CG133" s="70"/>
      <c r="CH133" s="80" t="s">
        <v>67</v>
      </c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2">
        <f>+CX100</f>
        <v>0</v>
      </c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3"/>
    </row>
    <row r="134" spans="29:115" x14ac:dyDescent="0.2">
      <c r="AC134" s="98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100"/>
      <c r="CE134" s="71"/>
      <c r="CF134" s="72"/>
      <c r="CG134" s="72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64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6"/>
    </row>
    <row r="135" spans="29:115" x14ac:dyDescent="0.2">
      <c r="AC135" s="107" t="s">
        <v>71</v>
      </c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9"/>
      <c r="CE135" s="69" t="s">
        <v>63</v>
      </c>
      <c r="CF135" s="70"/>
      <c r="CG135" s="70"/>
      <c r="CH135" s="67" t="s">
        <v>69</v>
      </c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82" t="e">
        <f>+CX102</f>
        <v>#VALUE!</v>
      </c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3"/>
    </row>
    <row r="136" spans="29:115" x14ac:dyDescent="0.2">
      <c r="AC136" s="110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2"/>
      <c r="CE136" s="78"/>
      <c r="CF136" s="79"/>
      <c r="CG136" s="79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4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6"/>
    </row>
    <row r="137" spans="29:115" x14ac:dyDescent="0.2">
      <c r="AC137" s="7"/>
      <c r="AD137" s="89" t="s">
        <v>72</v>
      </c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10"/>
      <c r="CE137" s="69" t="s">
        <v>73</v>
      </c>
      <c r="CF137" s="70"/>
      <c r="CG137" s="70"/>
      <c r="CH137" s="91" t="s">
        <v>74</v>
      </c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2"/>
    </row>
    <row r="138" spans="29:115" x14ac:dyDescent="0.2">
      <c r="AC138" s="7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10"/>
      <c r="CE138" s="71"/>
      <c r="CF138" s="72"/>
      <c r="CG138" s="72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4"/>
    </row>
    <row r="139" spans="29:115" x14ac:dyDescent="0.2">
      <c r="AC139" s="7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10"/>
      <c r="CE139" s="95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7"/>
    </row>
    <row r="140" spans="29:115" x14ac:dyDescent="0.2">
      <c r="AC140" s="7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10"/>
      <c r="CE140" s="95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7"/>
    </row>
    <row r="141" spans="29:115" x14ac:dyDescent="0.2">
      <c r="AC141" s="7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10"/>
      <c r="CE141" s="95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7"/>
    </row>
    <row r="142" spans="29:115" x14ac:dyDescent="0.2">
      <c r="AC142" s="7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10"/>
      <c r="CE142" s="95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7"/>
    </row>
    <row r="143" spans="29:115" x14ac:dyDescent="0.2">
      <c r="AC143" s="8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11"/>
      <c r="CE143" s="98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100"/>
    </row>
  </sheetData>
  <sheetProtection password="E91E" sheet="1" objects="1" scenarios="1" selectLockedCells="1"/>
  <mergeCells count="367">
    <mergeCell ref="AC113:DK116"/>
    <mergeCell ref="AC135:CD136"/>
    <mergeCell ref="CE135:CG136"/>
    <mergeCell ref="CH135:CW136"/>
    <mergeCell ref="CX135:DK136"/>
    <mergeCell ref="AD137:CC143"/>
    <mergeCell ref="CE137:CG138"/>
    <mergeCell ref="CH137:DK138"/>
    <mergeCell ref="CE139:DK143"/>
    <mergeCell ref="AC131:CD134"/>
    <mergeCell ref="CE131:CG132"/>
    <mergeCell ref="CH131:CW132"/>
    <mergeCell ref="CX131:DK132"/>
    <mergeCell ref="CE133:CG134"/>
    <mergeCell ref="CH133:CW134"/>
    <mergeCell ref="CX133:DK134"/>
    <mergeCell ref="AC126:AE127"/>
    <mergeCell ref="CE127:CG128"/>
    <mergeCell ref="CH127:CW128"/>
    <mergeCell ref="CX127:DK128"/>
    <mergeCell ref="CE129:CG130"/>
    <mergeCell ref="CH129:CW130"/>
    <mergeCell ref="CX129:DK130"/>
    <mergeCell ref="AO123:CD124"/>
    <mergeCell ref="CE123:CG124"/>
    <mergeCell ref="CH123:CW124"/>
    <mergeCell ref="CX123:DK124"/>
    <mergeCell ref="AH125:CD125"/>
    <mergeCell ref="CE125:CG126"/>
    <mergeCell ref="CH125:CW126"/>
    <mergeCell ref="CX125:DK126"/>
    <mergeCell ref="AO119:CD120"/>
    <mergeCell ref="CE119:CG120"/>
    <mergeCell ref="CH119:CW120"/>
    <mergeCell ref="CX119:DK120"/>
    <mergeCell ref="AO121:CD121"/>
    <mergeCell ref="CE121:CG122"/>
    <mergeCell ref="CH121:CW122"/>
    <mergeCell ref="CX121:DK122"/>
    <mergeCell ref="AO122:CD122"/>
    <mergeCell ref="AF126:CC128"/>
    <mergeCell ref="AC102:CD103"/>
    <mergeCell ref="CE102:CG103"/>
    <mergeCell ref="CH102:CW103"/>
    <mergeCell ref="CX102:DK103"/>
    <mergeCell ref="AD104:CC110"/>
    <mergeCell ref="CE104:CG105"/>
    <mergeCell ref="CH104:DK105"/>
    <mergeCell ref="CE106:DK110"/>
    <mergeCell ref="AC98:CD101"/>
    <mergeCell ref="CE98:CG99"/>
    <mergeCell ref="CH98:CW99"/>
    <mergeCell ref="CX98:DK99"/>
    <mergeCell ref="CE100:CG101"/>
    <mergeCell ref="CH100:CW101"/>
    <mergeCell ref="CX100:DK101"/>
    <mergeCell ref="AC93:AE94"/>
    <mergeCell ref="CE94:CG95"/>
    <mergeCell ref="CH94:CW95"/>
    <mergeCell ref="CX94:DK95"/>
    <mergeCell ref="CE96:CG97"/>
    <mergeCell ref="CH96:CW97"/>
    <mergeCell ref="CX96:DK97"/>
    <mergeCell ref="AO90:CD91"/>
    <mergeCell ref="CE90:CG91"/>
    <mergeCell ref="CH90:CW91"/>
    <mergeCell ref="CX90:DK91"/>
    <mergeCell ref="AH92:CD92"/>
    <mergeCell ref="CE92:CG93"/>
    <mergeCell ref="CH92:CW93"/>
    <mergeCell ref="CX92:DK93"/>
    <mergeCell ref="AO86:CD87"/>
    <mergeCell ref="CE86:CG87"/>
    <mergeCell ref="CH86:CW87"/>
    <mergeCell ref="CX86:DK87"/>
    <mergeCell ref="AO88:CD88"/>
    <mergeCell ref="CE88:CG89"/>
    <mergeCell ref="CH88:CW89"/>
    <mergeCell ref="CX88:DK89"/>
    <mergeCell ref="AO89:CD89"/>
    <mergeCell ref="AC82:AE82"/>
    <mergeCell ref="AG82:BT82"/>
    <mergeCell ref="BU82:CH82"/>
    <mergeCell ref="CI82:CQ82"/>
    <mergeCell ref="BU83:CH83"/>
    <mergeCell ref="CI83:CQ83"/>
    <mergeCell ref="AC80:AE80"/>
    <mergeCell ref="AG80:BT80"/>
    <mergeCell ref="BU80:CH80"/>
    <mergeCell ref="CI80:CQ80"/>
    <mergeCell ref="AC81:AE81"/>
    <mergeCell ref="AG81:BT81"/>
    <mergeCell ref="BU81:CH81"/>
    <mergeCell ref="CI81:CQ81"/>
    <mergeCell ref="AC79:AE79"/>
    <mergeCell ref="AG79:BT79"/>
    <mergeCell ref="BU79:CH79"/>
    <mergeCell ref="CI79:CQ79"/>
    <mergeCell ref="AC46:AE46"/>
    <mergeCell ref="AG46:BT46"/>
    <mergeCell ref="BU46:CH46"/>
    <mergeCell ref="CI46:CQ46"/>
    <mergeCell ref="AC47:AE47"/>
    <mergeCell ref="AG51:CQ51"/>
    <mergeCell ref="BU78:CH78"/>
    <mergeCell ref="CI78:CQ78"/>
    <mergeCell ref="AC76:AE76"/>
    <mergeCell ref="AG76:BT76"/>
    <mergeCell ref="BU76:CH76"/>
    <mergeCell ref="CI76:CQ76"/>
    <mergeCell ref="AC77:AE77"/>
    <mergeCell ref="AG77:BT77"/>
    <mergeCell ref="BU77:CH77"/>
    <mergeCell ref="CI77:CQ77"/>
    <mergeCell ref="AC74:AE74"/>
    <mergeCell ref="AG74:BT74"/>
    <mergeCell ref="CI40:CQ40"/>
    <mergeCell ref="AG38:BT38"/>
    <mergeCell ref="BU38:CH38"/>
    <mergeCell ref="CI38:CQ38"/>
    <mergeCell ref="AG39:BT39"/>
    <mergeCell ref="BU39:CH39"/>
    <mergeCell ref="CI39:CQ39"/>
    <mergeCell ref="AC78:AE78"/>
    <mergeCell ref="AG78:BT78"/>
    <mergeCell ref="BU74:CH74"/>
    <mergeCell ref="CI74:CQ74"/>
    <mergeCell ref="AC75:AE75"/>
    <mergeCell ref="AG75:BT75"/>
    <mergeCell ref="BU75:CH75"/>
    <mergeCell ref="CI75:CQ75"/>
    <mergeCell ref="AC72:AE72"/>
    <mergeCell ref="AG72:BT72"/>
    <mergeCell ref="BU72:CH72"/>
    <mergeCell ref="CI72:CQ72"/>
    <mergeCell ref="AC73:AE73"/>
    <mergeCell ref="AG73:BT73"/>
    <mergeCell ref="BU73:CH73"/>
    <mergeCell ref="CI73:CQ73"/>
    <mergeCell ref="AC70:AE70"/>
    <mergeCell ref="AG70:BT70"/>
    <mergeCell ref="BU70:CH70"/>
    <mergeCell ref="CI70:CQ70"/>
    <mergeCell ref="AC71:AE71"/>
    <mergeCell ref="AG71:BT71"/>
    <mergeCell ref="BU71:CH71"/>
    <mergeCell ref="CI71:CQ71"/>
    <mergeCell ref="AC68:AE68"/>
    <mergeCell ref="AG68:BT68"/>
    <mergeCell ref="BU68:CH68"/>
    <mergeCell ref="CI68:CQ68"/>
    <mergeCell ref="AC69:AE69"/>
    <mergeCell ref="AG69:BT69"/>
    <mergeCell ref="BU69:CH69"/>
    <mergeCell ref="CI69:CQ69"/>
    <mergeCell ref="AC66:AE66"/>
    <mergeCell ref="AG66:BT66"/>
    <mergeCell ref="BU66:CH66"/>
    <mergeCell ref="CI66:CQ66"/>
    <mergeCell ref="AC67:AE67"/>
    <mergeCell ref="AG67:BT67"/>
    <mergeCell ref="BU67:CH67"/>
    <mergeCell ref="CI67:CQ67"/>
    <mergeCell ref="AC64:AE64"/>
    <mergeCell ref="AG64:BT64"/>
    <mergeCell ref="BU64:CH64"/>
    <mergeCell ref="CI64:CQ64"/>
    <mergeCell ref="AC65:AE65"/>
    <mergeCell ref="AG65:BT65"/>
    <mergeCell ref="BU65:CH65"/>
    <mergeCell ref="CI65:CQ65"/>
    <mergeCell ref="AC62:AE62"/>
    <mergeCell ref="AG62:BT62"/>
    <mergeCell ref="BU62:CH62"/>
    <mergeCell ref="CI62:CQ62"/>
    <mergeCell ref="AC63:AE63"/>
    <mergeCell ref="AG63:BT63"/>
    <mergeCell ref="BU63:CH63"/>
    <mergeCell ref="CI63:CQ63"/>
    <mergeCell ref="AC60:AE60"/>
    <mergeCell ref="AG60:BT60"/>
    <mergeCell ref="BU60:CH60"/>
    <mergeCell ref="CI60:CQ60"/>
    <mergeCell ref="AC61:AE61"/>
    <mergeCell ref="AG61:BT61"/>
    <mergeCell ref="BU61:CH61"/>
    <mergeCell ref="CI61:CQ61"/>
    <mergeCell ref="AC58:AE58"/>
    <mergeCell ref="AG58:BT58"/>
    <mergeCell ref="BU58:CH58"/>
    <mergeCell ref="CI58:CQ58"/>
    <mergeCell ref="AC59:AE59"/>
    <mergeCell ref="AG59:BT59"/>
    <mergeCell ref="BU59:CH59"/>
    <mergeCell ref="CI59:CQ59"/>
    <mergeCell ref="AC56:AE56"/>
    <mergeCell ref="AG56:BT56"/>
    <mergeCell ref="BU56:CH56"/>
    <mergeCell ref="CI56:CQ56"/>
    <mergeCell ref="AC57:AE57"/>
    <mergeCell ref="AG57:BT57"/>
    <mergeCell ref="BU57:CH57"/>
    <mergeCell ref="CI57:CQ57"/>
    <mergeCell ref="AC54:AE54"/>
    <mergeCell ref="AG54:BT54"/>
    <mergeCell ref="BU54:CH54"/>
    <mergeCell ref="CI54:CQ54"/>
    <mergeCell ref="AC55:AE55"/>
    <mergeCell ref="AG55:BT55"/>
    <mergeCell ref="BU55:CH55"/>
    <mergeCell ref="CI55:CQ55"/>
    <mergeCell ref="AG52:BT52"/>
    <mergeCell ref="BU52:CH52"/>
    <mergeCell ref="CI52:CQ52"/>
    <mergeCell ref="AC53:AE53"/>
    <mergeCell ref="AG53:BT53"/>
    <mergeCell ref="BU53:CH53"/>
    <mergeCell ref="CI53:CQ53"/>
    <mergeCell ref="BU37:CH37"/>
    <mergeCell ref="CI37:CQ37"/>
    <mergeCell ref="AC48:AE48"/>
    <mergeCell ref="AG48:BT48"/>
    <mergeCell ref="BU48:CH48"/>
    <mergeCell ref="CI48:CQ48"/>
    <mergeCell ref="BU49:CH49"/>
    <mergeCell ref="CI49:CQ49"/>
    <mergeCell ref="BU44:CH44"/>
    <mergeCell ref="CI44:CQ44"/>
    <mergeCell ref="AG47:BT47"/>
    <mergeCell ref="BU47:CH47"/>
    <mergeCell ref="CI47:CQ47"/>
    <mergeCell ref="AC44:AE44"/>
    <mergeCell ref="AG44:BT44"/>
    <mergeCell ref="AC45:AE45"/>
    <mergeCell ref="AG45:BT45"/>
    <mergeCell ref="BU45:CH45"/>
    <mergeCell ref="CI45:CQ45"/>
    <mergeCell ref="AG43:BT43"/>
    <mergeCell ref="BU43:CH43"/>
    <mergeCell ref="CI43:CQ43"/>
    <mergeCell ref="AG42:CQ42"/>
    <mergeCell ref="BU40:CH40"/>
    <mergeCell ref="AC39:AE39"/>
    <mergeCell ref="AC32:AE32"/>
    <mergeCell ref="AG32:BT32"/>
    <mergeCell ref="BU32:CH32"/>
    <mergeCell ref="CI32:CQ32"/>
    <mergeCell ref="AC33:AE33"/>
    <mergeCell ref="AG33:BT33"/>
    <mergeCell ref="BU33:CH33"/>
    <mergeCell ref="CI33:CQ33"/>
    <mergeCell ref="AC38:AE38"/>
    <mergeCell ref="AC34:AE34"/>
    <mergeCell ref="AG34:BT34"/>
    <mergeCell ref="BU34:CH34"/>
    <mergeCell ref="CI34:CQ34"/>
    <mergeCell ref="BU35:CH35"/>
    <mergeCell ref="CI35:CQ35"/>
    <mergeCell ref="AC35:AE35"/>
    <mergeCell ref="AG35:BT35"/>
    <mergeCell ref="AC36:AE36"/>
    <mergeCell ref="AG36:BT36"/>
    <mergeCell ref="BU36:CH36"/>
    <mergeCell ref="CI36:CQ36"/>
    <mergeCell ref="AC37:AE37"/>
    <mergeCell ref="AG37:BT37"/>
    <mergeCell ref="AC30:AE30"/>
    <mergeCell ref="AG30:BT30"/>
    <mergeCell ref="BU30:CH30"/>
    <mergeCell ref="CI30:CQ30"/>
    <mergeCell ref="AC31:AE31"/>
    <mergeCell ref="AG31:BT31"/>
    <mergeCell ref="BU31:CH31"/>
    <mergeCell ref="CI31:CQ31"/>
    <mergeCell ref="AC28:AE28"/>
    <mergeCell ref="AG28:BT28"/>
    <mergeCell ref="BU28:CH28"/>
    <mergeCell ref="CI28:CQ28"/>
    <mergeCell ref="AC29:AE29"/>
    <mergeCell ref="AG29:BT29"/>
    <mergeCell ref="BU29:CH29"/>
    <mergeCell ref="CI29:CQ29"/>
    <mergeCell ref="AC26:AE26"/>
    <mergeCell ref="AG26:BT26"/>
    <mergeCell ref="BU26:CH26"/>
    <mergeCell ref="CI26:CQ26"/>
    <mergeCell ref="AC27:AE27"/>
    <mergeCell ref="AG27:BT27"/>
    <mergeCell ref="BU27:CH27"/>
    <mergeCell ref="CI27:CQ27"/>
    <mergeCell ref="AC24:AE24"/>
    <mergeCell ref="AG24:BT24"/>
    <mergeCell ref="BU24:CH24"/>
    <mergeCell ref="CI24:CQ24"/>
    <mergeCell ref="AC25:AE25"/>
    <mergeCell ref="AG25:BT25"/>
    <mergeCell ref="BU25:CH25"/>
    <mergeCell ref="CI25:CQ25"/>
    <mergeCell ref="AC22:AE22"/>
    <mergeCell ref="AG22:BT22"/>
    <mergeCell ref="BU22:CH22"/>
    <mergeCell ref="CI22:CQ22"/>
    <mergeCell ref="AC23:AE23"/>
    <mergeCell ref="AG23:BT23"/>
    <mergeCell ref="BU23:CH23"/>
    <mergeCell ref="CI23:CQ23"/>
    <mergeCell ref="AC20:AE20"/>
    <mergeCell ref="AG20:BT20"/>
    <mergeCell ref="BU20:CH20"/>
    <mergeCell ref="CI20:CQ20"/>
    <mergeCell ref="AC21:AE21"/>
    <mergeCell ref="AG21:BT21"/>
    <mergeCell ref="BU21:CH21"/>
    <mergeCell ref="CI21:CQ21"/>
    <mergeCell ref="AC18:AE18"/>
    <mergeCell ref="AG18:BT18"/>
    <mergeCell ref="BU18:CH18"/>
    <mergeCell ref="CI18:CQ18"/>
    <mergeCell ref="AC19:AE19"/>
    <mergeCell ref="AG19:BT19"/>
    <mergeCell ref="BU19:CH19"/>
    <mergeCell ref="CI19:CQ19"/>
    <mergeCell ref="AC17:AE17"/>
    <mergeCell ref="AG17:BT17"/>
    <mergeCell ref="BU17:CH17"/>
    <mergeCell ref="CI17:CQ17"/>
    <mergeCell ref="AC16:AE16"/>
    <mergeCell ref="AG16:BT16"/>
    <mergeCell ref="BU16:CH16"/>
    <mergeCell ref="CI16:CQ16"/>
    <mergeCell ref="AF129:CC130"/>
    <mergeCell ref="AF93:CC95"/>
    <mergeCell ref="AF96:CC97"/>
    <mergeCell ref="AG9:BT9"/>
    <mergeCell ref="BU9:CH9"/>
    <mergeCell ref="CI9:CQ9"/>
    <mergeCell ref="AC13:AE13"/>
    <mergeCell ref="AG13:BT13"/>
    <mergeCell ref="BU13:CH13"/>
    <mergeCell ref="CI13:CQ13"/>
    <mergeCell ref="AC14:AE14"/>
    <mergeCell ref="AG14:BT14"/>
    <mergeCell ref="BU14:CH14"/>
    <mergeCell ref="CI14:CQ14"/>
    <mergeCell ref="AC15:AE15"/>
    <mergeCell ref="AG15:BT15"/>
    <mergeCell ref="BU15:CH15"/>
    <mergeCell ref="CI15:CQ15"/>
    <mergeCell ref="CI10:CQ10"/>
    <mergeCell ref="AC11:AE11"/>
    <mergeCell ref="AG8:CQ8"/>
    <mergeCell ref="CP6:DJ7"/>
    <mergeCell ref="CP4:DJ5"/>
    <mergeCell ref="AD4:BQ5"/>
    <mergeCell ref="BR4:CO5"/>
    <mergeCell ref="AD6:BQ7"/>
    <mergeCell ref="BR6:CO7"/>
    <mergeCell ref="AC12:AE12"/>
    <mergeCell ref="AG12:BT12"/>
    <mergeCell ref="BU12:CH12"/>
    <mergeCell ref="CI12:CQ12"/>
    <mergeCell ref="AC10:AE10"/>
    <mergeCell ref="AG10:BT10"/>
    <mergeCell ref="BU10:CH10"/>
    <mergeCell ref="AG11:BT11"/>
    <mergeCell ref="BU11:CH11"/>
    <mergeCell ref="CI11:CQ11"/>
  </mergeCells>
  <pageMargins left="0" right="0" top="0.78740157480314965" bottom="0.78740157480314965" header="0.31496062992125984" footer="0.31496062992125984"/>
  <pageSetup paperSize="9" orientation="portrait" horizontalDpi="0" verticalDpi="0" r:id="rId1"/>
  <rowBreaks count="2" manualBreakCount="2">
    <brk id="41" min="28" max="114" man="1"/>
    <brk id="84" min="28" max="1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autoPageBreaks="0"/>
  </sheetPr>
  <dimension ref="AC3:DL143"/>
  <sheetViews>
    <sheetView showGridLines="0" showRowColHeaders="0" showZeros="0" topLeftCell="A6" workbookViewId="0">
      <selection activeCell="AD6" sqref="AD6:BQ7"/>
    </sheetView>
  </sheetViews>
  <sheetFormatPr defaultColWidth="1.140625" defaultRowHeight="11.25" x14ac:dyDescent="0.2"/>
  <cols>
    <col min="1" max="16384" width="1.140625" style="3"/>
  </cols>
  <sheetData>
    <row r="3" spans="29:114" ht="12" thickBot="1" x14ac:dyDescent="0.25"/>
    <row r="4" spans="29:114" ht="11.25" customHeight="1" x14ac:dyDescent="0.2">
      <c r="AD4" s="27" t="s">
        <v>13</v>
      </c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9"/>
      <c r="BR4" s="27" t="s">
        <v>80</v>
      </c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9"/>
      <c r="CP4" s="27" t="s">
        <v>14</v>
      </c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9"/>
    </row>
    <row r="5" spans="29:114" ht="12" customHeight="1" thickBot="1" x14ac:dyDescent="0.25">
      <c r="AD5" s="30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2"/>
      <c r="BR5" s="30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2"/>
      <c r="CP5" s="30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2"/>
    </row>
    <row r="6" spans="29:114" ht="11.25" customHeight="1" x14ac:dyDescent="0.2">
      <c r="AD6" s="21">
        <f>+JANEIRO!AD6</f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3"/>
      <c r="BR6" s="33">
        <f>+JANEIRO!BR6</f>
        <v>0</v>
      </c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5"/>
      <c r="CP6" s="113">
        <f>+JANEIRO!CP6</f>
        <v>0</v>
      </c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5"/>
    </row>
    <row r="7" spans="29:114" ht="12" customHeight="1" thickBot="1" x14ac:dyDescent="0.25">
      <c r="AD7" s="24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6"/>
      <c r="BR7" s="36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8"/>
      <c r="CP7" s="116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8"/>
    </row>
    <row r="8" spans="29:114" ht="12" thickBot="1" x14ac:dyDescent="0.25">
      <c r="AG8" s="44" t="s">
        <v>12</v>
      </c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</row>
    <row r="9" spans="29:114" x14ac:dyDescent="0.2">
      <c r="AG9" s="42" t="s">
        <v>13</v>
      </c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 t="s">
        <v>16</v>
      </c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 t="s">
        <v>15</v>
      </c>
      <c r="CJ9" s="41"/>
      <c r="CK9" s="41"/>
      <c r="CL9" s="41"/>
      <c r="CM9" s="41"/>
      <c r="CN9" s="41"/>
      <c r="CO9" s="41"/>
      <c r="CP9" s="41"/>
      <c r="CQ9" s="43"/>
    </row>
    <row r="10" spans="29:114" ht="11.25" customHeight="1" x14ac:dyDescent="0.2">
      <c r="AC10" s="44">
        <v>1</v>
      </c>
      <c r="AD10" s="44"/>
      <c r="AE10" s="44"/>
      <c r="AG10" s="45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7"/>
      <c r="CJ10" s="47"/>
      <c r="CK10" s="47"/>
      <c r="CL10" s="47"/>
      <c r="CM10" s="47"/>
      <c r="CN10" s="47"/>
      <c r="CO10" s="47"/>
      <c r="CP10" s="47"/>
      <c r="CQ10" s="48"/>
    </row>
    <row r="11" spans="29:114" x14ac:dyDescent="0.2">
      <c r="AC11" s="44">
        <f>+AC10+1</f>
        <v>2</v>
      </c>
      <c r="AD11" s="44"/>
      <c r="AE11" s="44"/>
      <c r="AG11" s="45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7"/>
      <c r="CJ11" s="47"/>
      <c r="CK11" s="47"/>
      <c r="CL11" s="47"/>
      <c r="CM11" s="47"/>
      <c r="CN11" s="47"/>
      <c r="CO11" s="47"/>
      <c r="CP11" s="47"/>
      <c r="CQ11" s="48"/>
    </row>
    <row r="12" spans="29:114" x14ac:dyDescent="0.2">
      <c r="AC12" s="44">
        <f t="shared" ref="AC12:AC39" si="0">+AC11+1</f>
        <v>3</v>
      </c>
      <c r="AD12" s="44"/>
      <c r="AE12" s="44"/>
      <c r="AG12" s="45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7"/>
      <c r="CJ12" s="47"/>
      <c r="CK12" s="47"/>
      <c r="CL12" s="47"/>
      <c r="CM12" s="47"/>
      <c r="CN12" s="47"/>
      <c r="CO12" s="47"/>
      <c r="CP12" s="47"/>
      <c r="CQ12" s="48"/>
    </row>
    <row r="13" spans="29:114" x14ac:dyDescent="0.2">
      <c r="AC13" s="44">
        <f t="shared" si="0"/>
        <v>4</v>
      </c>
      <c r="AD13" s="44"/>
      <c r="AE13" s="44"/>
      <c r="AG13" s="45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7"/>
      <c r="CJ13" s="47"/>
      <c r="CK13" s="47"/>
      <c r="CL13" s="47"/>
      <c r="CM13" s="47"/>
      <c r="CN13" s="47"/>
      <c r="CO13" s="47"/>
      <c r="CP13" s="47"/>
      <c r="CQ13" s="48"/>
    </row>
    <row r="14" spans="29:114" x14ac:dyDescent="0.2">
      <c r="AC14" s="44">
        <f t="shared" si="0"/>
        <v>5</v>
      </c>
      <c r="AD14" s="44"/>
      <c r="AE14" s="44"/>
      <c r="AG14" s="45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7"/>
      <c r="CJ14" s="47"/>
      <c r="CK14" s="47"/>
      <c r="CL14" s="47"/>
      <c r="CM14" s="47"/>
      <c r="CN14" s="47"/>
      <c r="CO14" s="47"/>
      <c r="CP14" s="47"/>
      <c r="CQ14" s="48"/>
    </row>
    <row r="15" spans="29:114" x14ac:dyDescent="0.2">
      <c r="AC15" s="44">
        <f t="shared" si="0"/>
        <v>6</v>
      </c>
      <c r="AD15" s="44"/>
      <c r="AE15" s="44"/>
      <c r="AG15" s="45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7"/>
      <c r="CJ15" s="47"/>
      <c r="CK15" s="47"/>
      <c r="CL15" s="47"/>
      <c r="CM15" s="47"/>
      <c r="CN15" s="47"/>
      <c r="CO15" s="47"/>
      <c r="CP15" s="47"/>
      <c r="CQ15" s="48"/>
    </row>
    <row r="16" spans="29:114" x14ac:dyDescent="0.2">
      <c r="AC16" s="44">
        <f t="shared" si="0"/>
        <v>7</v>
      </c>
      <c r="AD16" s="44"/>
      <c r="AE16" s="44"/>
      <c r="AG16" s="45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7"/>
      <c r="CJ16" s="47"/>
      <c r="CK16" s="47"/>
      <c r="CL16" s="47"/>
      <c r="CM16" s="47"/>
      <c r="CN16" s="47"/>
      <c r="CO16" s="47"/>
      <c r="CP16" s="47"/>
      <c r="CQ16" s="48"/>
    </row>
    <row r="17" spans="29:95" x14ac:dyDescent="0.2">
      <c r="AC17" s="44">
        <f t="shared" si="0"/>
        <v>8</v>
      </c>
      <c r="AD17" s="44"/>
      <c r="AE17" s="44"/>
      <c r="AG17" s="45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7"/>
      <c r="CJ17" s="47"/>
      <c r="CK17" s="47"/>
      <c r="CL17" s="47"/>
      <c r="CM17" s="47"/>
      <c r="CN17" s="47"/>
      <c r="CO17" s="47"/>
      <c r="CP17" s="47"/>
      <c r="CQ17" s="48"/>
    </row>
    <row r="18" spans="29:95" x14ac:dyDescent="0.2">
      <c r="AC18" s="44">
        <f t="shared" si="0"/>
        <v>9</v>
      </c>
      <c r="AD18" s="44"/>
      <c r="AE18" s="44"/>
      <c r="AG18" s="45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7"/>
      <c r="CJ18" s="47"/>
      <c r="CK18" s="47"/>
      <c r="CL18" s="47"/>
      <c r="CM18" s="47"/>
      <c r="CN18" s="47"/>
      <c r="CO18" s="47"/>
      <c r="CP18" s="47"/>
      <c r="CQ18" s="48"/>
    </row>
    <row r="19" spans="29:95" x14ac:dyDescent="0.2">
      <c r="AC19" s="44">
        <f t="shared" si="0"/>
        <v>10</v>
      </c>
      <c r="AD19" s="44"/>
      <c r="AE19" s="44"/>
      <c r="AG19" s="45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7"/>
      <c r="CJ19" s="47"/>
      <c r="CK19" s="47"/>
      <c r="CL19" s="47"/>
      <c r="CM19" s="47"/>
      <c r="CN19" s="47"/>
      <c r="CO19" s="47"/>
      <c r="CP19" s="47"/>
      <c r="CQ19" s="48"/>
    </row>
    <row r="20" spans="29:95" x14ac:dyDescent="0.2">
      <c r="AC20" s="44">
        <f t="shared" si="0"/>
        <v>11</v>
      </c>
      <c r="AD20" s="44"/>
      <c r="AE20" s="44"/>
      <c r="AG20" s="45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7"/>
      <c r="CJ20" s="47"/>
      <c r="CK20" s="47"/>
      <c r="CL20" s="47"/>
      <c r="CM20" s="47"/>
      <c r="CN20" s="47"/>
      <c r="CO20" s="47"/>
      <c r="CP20" s="47"/>
      <c r="CQ20" s="48"/>
    </row>
    <row r="21" spans="29:95" x14ac:dyDescent="0.2">
      <c r="AC21" s="44">
        <f t="shared" si="0"/>
        <v>12</v>
      </c>
      <c r="AD21" s="44"/>
      <c r="AE21" s="44"/>
      <c r="AG21" s="45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7"/>
      <c r="CJ21" s="47"/>
      <c r="CK21" s="47"/>
      <c r="CL21" s="47"/>
      <c r="CM21" s="47"/>
      <c r="CN21" s="47"/>
      <c r="CO21" s="47"/>
      <c r="CP21" s="47"/>
      <c r="CQ21" s="48"/>
    </row>
    <row r="22" spans="29:95" x14ac:dyDescent="0.2">
      <c r="AC22" s="44">
        <f t="shared" si="0"/>
        <v>13</v>
      </c>
      <c r="AD22" s="44"/>
      <c r="AE22" s="44"/>
      <c r="AG22" s="45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7"/>
      <c r="CJ22" s="47"/>
      <c r="CK22" s="47"/>
      <c r="CL22" s="47"/>
      <c r="CM22" s="47"/>
      <c r="CN22" s="47"/>
      <c r="CO22" s="47"/>
      <c r="CP22" s="47"/>
      <c r="CQ22" s="48"/>
    </row>
    <row r="23" spans="29:95" x14ac:dyDescent="0.2">
      <c r="AC23" s="44">
        <f t="shared" si="0"/>
        <v>14</v>
      </c>
      <c r="AD23" s="44"/>
      <c r="AE23" s="44"/>
      <c r="AG23" s="45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7"/>
      <c r="CJ23" s="47"/>
      <c r="CK23" s="47"/>
      <c r="CL23" s="47"/>
      <c r="CM23" s="47"/>
      <c r="CN23" s="47"/>
      <c r="CO23" s="47"/>
      <c r="CP23" s="47"/>
      <c r="CQ23" s="48"/>
    </row>
    <row r="24" spans="29:95" x14ac:dyDescent="0.2">
      <c r="AC24" s="44">
        <f t="shared" si="0"/>
        <v>15</v>
      </c>
      <c r="AD24" s="44"/>
      <c r="AE24" s="44"/>
      <c r="AG24" s="45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7"/>
      <c r="CJ24" s="47"/>
      <c r="CK24" s="47"/>
      <c r="CL24" s="47"/>
      <c r="CM24" s="47"/>
      <c r="CN24" s="47"/>
      <c r="CO24" s="47"/>
      <c r="CP24" s="47"/>
      <c r="CQ24" s="48"/>
    </row>
    <row r="25" spans="29:95" x14ac:dyDescent="0.2">
      <c r="AC25" s="44">
        <f t="shared" si="0"/>
        <v>16</v>
      </c>
      <c r="AD25" s="44"/>
      <c r="AE25" s="44"/>
      <c r="AG25" s="45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7"/>
      <c r="CJ25" s="47"/>
      <c r="CK25" s="47"/>
      <c r="CL25" s="47"/>
      <c r="CM25" s="47"/>
      <c r="CN25" s="47"/>
      <c r="CO25" s="47"/>
      <c r="CP25" s="47"/>
      <c r="CQ25" s="48"/>
    </row>
    <row r="26" spans="29:95" x14ac:dyDescent="0.2">
      <c r="AC26" s="44">
        <f t="shared" si="0"/>
        <v>17</v>
      </c>
      <c r="AD26" s="44"/>
      <c r="AE26" s="44"/>
      <c r="AG26" s="45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7"/>
      <c r="CJ26" s="47"/>
      <c r="CK26" s="47"/>
      <c r="CL26" s="47"/>
      <c r="CM26" s="47"/>
      <c r="CN26" s="47"/>
      <c r="CO26" s="47"/>
      <c r="CP26" s="47"/>
      <c r="CQ26" s="48"/>
    </row>
    <row r="27" spans="29:95" x14ac:dyDescent="0.2">
      <c r="AC27" s="44">
        <f t="shared" si="0"/>
        <v>18</v>
      </c>
      <c r="AD27" s="44"/>
      <c r="AE27" s="44"/>
      <c r="AG27" s="45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7"/>
      <c r="CJ27" s="47"/>
      <c r="CK27" s="47"/>
      <c r="CL27" s="47"/>
      <c r="CM27" s="47"/>
      <c r="CN27" s="47"/>
      <c r="CO27" s="47"/>
      <c r="CP27" s="47"/>
      <c r="CQ27" s="48"/>
    </row>
    <row r="28" spans="29:95" x14ac:dyDescent="0.2">
      <c r="AC28" s="44">
        <f t="shared" si="0"/>
        <v>19</v>
      </c>
      <c r="AD28" s="44"/>
      <c r="AE28" s="44"/>
      <c r="AG28" s="45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7"/>
      <c r="CJ28" s="47"/>
      <c r="CK28" s="47"/>
      <c r="CL28" s="47"/>
      <c r="CM28" s="47"/>
      <c r="CN28" s="47"/>
      <c r="CO28" s="47"/>
      <c r="CP28" s="47"/>
      <c r="CQ28" s="48"/>
    </row>
    <row r="29" spans="29:95" x14ac:dyDescent="0.2">
      <c r="AC29" s="44">
        <f t="shared" si="0"/>
        <v>20</v>
      </c>
      <c r="AD29" s="44"/>
      <c r="AE29" s="44"/>
      <c r="AG29" s="45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7"/>
      <c r="CJ29" s="47"/>
      <c r="CK29" s="47"/>
      <c r="CL29" s="47"/>
      <c r="CM29" s="47"/>
      <c r="CN29" s="47"/>
      <c r="CO29" s="47"/>
      <c r="CP29" s="47"/>
      <c r="CQ29" s="48"/>
    </row>
    <row r="30" spans="29:95" x14ac:dyDescent="0.2">
      <c r="AC30" s="44">
        <f t="shared" si="0"/>
        <v>21</v>
      </c>
      <c r="AD30" s="44"/>
      <c r="AE30" s="44"/>
      <c r="AG30" s="45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7"/>
      <c r="CJ30" s="47"/>
      <c r="CK30" s="47"/>
      <c r="CL30" s="47"/>
      <c r="CM30" s="47"/>
      <c r="CN30" s="47"/>
      <c r="CO30" s="47"/>
      <c r="CP30" s="47"/>
      <c r="CQ30" s="48"/>
    </row>
    <row r="31" spans="29:95" x14ac:dyDescent="0.2">
      <c r="AC31" s="44">
        <f t="shared" si="0"/>
        <v>22</v>
      </c>
      <c r="AD31" s="44"/>
      <c r="AE31" s="44"/>
      <c r="AG31" s="45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7"/>
      <c r="CJ31" s="47"/>
      <c r="CK31" s="47"/>
      <c r="CL31" s="47"/>
      <c r="CM31" s="47"/>
      <c r="CN31" s="47"/>
      <c r="CO31" s="47"/>
      <c r="CP31" s="47"/>
      <c r="CQ31" s="48"/>
    </row>
    <row r="32" spans="29:95" x14ac:dyDescent="0.2">
      <c r="AC32" s="44">
        <f t="shared" si="0"/>
        <v>23</v>
      </c>
      <c r="AD32" s="44"/>
      <c r="AE32" s="44"/>
      <c r="AG32" s="45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7"/>
      <c r="CJ32" s="47"/>
      <c r="CK32" s="47"/>
      <c r="CL32" s="47"/>
      <c r="CM32" s="47"/>
      <c r="CN32" s="47"/>
      <c r="CO32" s="47"/>
      <c r="CP32" s="47"/>
      <c r="CQ32" s="48"/>
    </row>
    <row r="33" spans="29:95" x14ac:dyDescent="0.2">
      <c r="AC33" s="44">
        <f t="shared" si="0"/>
        <v>24</v>
      </c>
      <c r="AD33" s="44"/>
      <c r="AE33" s="44"/>
      <c r="AG33" s="45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7"/>
      <c r="CJ33" s="47"/>
      <c r="CK33" s="47"/>
      <c r="CL33" s="47"/>
      <c r="CM33" s="47"/>
      <c r="CN33" s="47"/>
      <c r="CO33" s="47"/>
      <c r="CP33" s="47"/>
      <c r="CQ33" s="48"/>
    </row>
    <row r="34" spans="29:95" x14ac:dyDescent="0.2">
      <c r="AC34" s="44">
        <f t="shared" si="0"/>
        <v>25</v>
      </c>
      <c r="AD34" s="44"/>
      <c r="AE34" s="44"/>
      <c r="AG34" s="45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7"/>
      <c r="CJ34" s="47"/>
      <c r="CK34" s="47"/>
      <c r="CL34" s="47"/>
      <c r="CM34" s="47"/>
      <c r="CN34" s="47"/>
      <c r="CO34" s="47"/>
      <c r="CP34" s="47"/>
      <c r="CQ34" s="48"/>
    </row>
    <row r="35" spans="29:95" x14ac:dyDescent="0.2">
      <c r="AC35" s="44">
        <f t="shared" si="0"/>
        <v>26</v>
      </c>
      <c r="AD35" s="44"/>
      <c r="AE35" s="44"/>
      <c r="AG35" s="45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7"/>
      <c r="CJ35" s="47"/>
      <c r="CK35" s="47"/>
      <c r="CL35" s="47"/>
      <c r="CM35" s="47"/>
      <c r="CN35" s="47"/>
      <c r="CO35" s="47"/>
      <c r="CP35" s="47"/>
      <c r="CQ35" s="48"/>
    </row>
    <row r="36" spans="29:95" x14ac:dyDescent="0.2">
      <c r="AC36" s="44">
        <f t="shared" si="0"/>
        <v>27</v>
      </c>
      <c r="AD36" s="44"/>
      <c r="AE36" s="44"/>
      <c r="AG36" s="45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7"/>
      <c r="CJ36" s="47"/>
      <c r="CK36" s="47"/>
      <c r="CL36" s="47"/>
      <c r="CM36" s="47"/>
      <c r="CN36" s="47"/>
      <c r="CO36" s="47"/>
      <c r="CP36" s="47"/>
      <c r="CQ36" s="48"/>
    </row>
    <row r="37" spans="29:95" x14ac:dyDescent="0.2">
      <c r="AC37" s="44">
        <f t="shared" si="0"/>
        <v>28</v>
      </c>
      <c r="AD37" s="44"/>
      <c r="AE37" s="44"/>
      <c r="AG37" s="45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7"/>
      <c r="CJ37" s="47"/>
      <c r="CK37" s="47"/>
      <c r="CL37" s="47"/>
      <c r="CM37" s="47"/>
      <c r="CN37" s="47"/>
      <c r="CO37" s="47"/>
      <c r="CP37" s="47"/>
      <c r="CQ37" s="48"/>
    </row>
    <row r="38" spans="29:95" x14ac:dyDescent="0.2">
      <c r="AC38" s="44">
        <f t="shared" si="0"/>
        <v>29</v>
      </c>
      <c r="AD38" s="44"/>
      <c r="AE38" s="44"/>
      <c r="AG38" s="45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7"/>
      <c r="CJ38" s="47"/>
      <c r="CK38" s="47"/>
      <c r="CL38" s="47"/>
      <c r="CM38" s="47"/>
      <c r="CN38" s="47"/>
      <c r="CO38" s="47"/>
      <c r="CP38" s="47"/>
      <c r="CQ38" s="48"/>
    </row>
    <row r="39" spans="29:95" ht="12" thickBot="1" x14ac:dyDescent="0.25">
      <c r="AC39" s="44">
        <f t="shared" si="0"/>
        <v>30</v>
      </c>
      <c r="AD39" s="44"/>
      <c r="AE39" s="44"/>
      <c r="AG39" s="52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5"/>
      <c r="CJ39" s="55"/>
      <c r="CK39" s="55"/>
      <c r="CL39" s="55"/>
      <c r="CM39" s="55"/>
      <c r="CN39" s="55"/>
      <c r="CO39" s="55"/>
      <c r="CP39" s="55"/>
      <c r="CQ39" s="56"/>
    </row>
    <row r="40" spans="29:95" ht="15" customHeight="1" thickBot="1" x14ac:dyDescent="0.25"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50" t="s">
        <v>17</v>
      </c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1">
        <f>SUM(CI10:CQ39)</f>
        <v>0</v>
      </c>
      <c r="CJ40" s="51"/>
      <c r="CK40" s="51"/>
      <c r="CL40" s="51"/>
      <c r="CM40" s="51"/>
      <c r="CN40" s="51"/>
      <c r="CO40" s="51"/>
      <c r="CP40" s="51"/>
      <c r="CQ40" s="51"/>
    </row>
    <row r="42" spans="29:95" ht="12" thickBot="1" x14ac:dyDescent="0.25">
      <c r="AG42" s="44" t="s">
        <v>4</v>
      </c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</row>
    <row r="43" spans="29:95" x14ac:dyDescent="0.2">
      <c r="AG43" s="42" t="s">
        <v>13</v>
      </c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 t="s">
        <v>16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 t="s">
        <v>15</v>
      </c>
      <c r="CJ43" s="41"/>
      <c r="CK43" s="41"/>
      <c r="CL43" s="41"/>
      <c r="CM43" s="41"/>
      <c r="CN43" s="41"/>
      <c r="CO43" s="41"/>
      <c r="CP43" s="41"/>
      <c r="CQ43" s="43"/>
    </row>
    <row r="44" spans="29:95" x14ac:dyDescent="0.2">
      <c r="AC44" s="44">
        <v>1</v>
      </c>
      <c r="AD44" s="44"/>
      <c r="AE44" s="44"/>
      <c r="AG44" s="45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7"/>
      <c r="CJ44" s="47"/>
      <c r="CK44" s="47"/>
      <c r="CL44" s="47"/>
      <c r="CM44" s="47"/>
      <c r="CN44" s="47"/>
      <c r="CO44" s="47"/>
      <c r="CP44" s="47"/>
      <c r="CQ44" s="48"/>
    </row>
    <row r="45" spans="29:95" x14ac:dyDescent="0.2">
      <c r="AC45" s="44">
        <f>+AC44+1</f>
        <v>2</v>
      </c>
      <c r="AD45" s="44"/>
      <c r="AE45" s="44"/>
      <c r="AG45" s="45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7"/>
      <c r="CJ45" s="47"/>
      <c r="CK45" s="47"/>
      <c r="CL45" s="47"/>
      <c r="CM45" s="47"/>
      <c r="CN45" s="47"/>
      <c r="CO45" s="47"/>
      <c r="CP45" s="47"/>
      <c r="CQ45" s="48"/>
    </row>
    <row r="46" spans="29:95" x14ac:dyDescent="0.2">
      <c r="AC46" s="44">
        <f t="shared" ref="AC46:AC48" si="1">+AC45+1</f>
        <v>3</v>
      </c>
      <c r="AD46" s="44"/>
      <c r="AE46" s="44"/>
      <c r="AG46" s="45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7"/>
      <c r="CJ46" s="47"/>
      <c r="CK46" s="47"/>
      <c r="CL46" s="47"/>
      <c r="CM46" s="47"/>
      <c r="CN46" s="47"/>
      <c r="CO46" s="47"/>
      <c r="CP46" s="47"/>
      <c r="CQ46" s="48"/>
    </row>
    <row r="47" spans="29:95" x14ac:dyDescent="0.2">
      <c r="AC47" s="44">
        <f t="shared" si="1"/>
        <v>4</v>
      </c>
      <c r="AD47" s="44"/>
      <c r="AE47" s="44"/>
      <c r="AG47" s="45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7"/>
      <c r="CJ47" s="47"/>
      <c r="CK47" s="47"/>
      <c r="CL47" s="47"/>
      <c r="CM47" s="47"/>
      <c r="CN47" s="47"/>
      <c r="CO47" s="47"/>
      <c r="CP47" s="47"/>
      <c r="CQ47" s="48"/>
    </row>
    <row r="48" spans="29:95" ht="12" thickBot="1" x14ac:dyDescent="0.25">
      <c r="AC48" s="44">
        <f t="shared" si="1"/>
        <v>5</v>
      </c>
      <c r="AD48" s="44"/>
      <c r="AE48" s="44"/>
      <c r="AG48" s="52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5"/>
      <c r="CJ48" s="55"/>
      <c r="CK48" s="55"/>
      <c r="CL48" s="55"/>
      <c r="CM48" s="55"/>
      <c r="CN48" s="55"/>
      <c r="CO48" s="55"/>
      <c r="CP48" s="55"/>
      <c r="CQ48" s="56"/>
    </row>
    <row r="49" spans="29:95" ht="15" customHeight="1" thickBot="1" x14ac:dyDescent="0.25">
      <c r="BU49" s="50" t="s">
        <v>17</v>
      </c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1">
        <f>SUM(CI44:CQ48)</f>
        <v>0</v>
      </c>
      <c r="CJ49" s="51"/>
      <c r="CK49" s="51"/>
      <c r="CL49" s="51"/>
      <c r="CM49" s="51"/>
      <c r="CN49" s="51"/>
      <c r="CO49" s="51"/>
      <c r="CP49" s="51"/>
      <c r="CQ49" s="51"/>
    </row>
    <row r="51" spans="29:95" ht="12" thickBot="1" x14ac:dyDescent="0.25">
      <c r="AG51" s="44" t="s">
        <v>5</v>
      </c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</row>
    <row r="52" spans="29:95" x14ac:dyDescent="0.2">
      <c r="AG52" s="42" t="s">
        <v>13</v>
      </c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 t="s">
        <v>16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 t="s">
        <v>15</v>
      </c>
      <c r="CJ52" s="41"/>
      <c r="CK52" s="41"/>
      <c r="CL52" s="41"/>
      <c r="CM52" s="41"/>
      <c r="CN52" s="41"/>
      <c r="CO52" s="41"/>
      <c r="CP52" s="41"/>
      <c r="CQ52" s="43"/>
    </row>
    <row r="53" spans="29:95" x14ac:dyDescent="0.2">
      <c r="AC53" s="44">
        <v>1</v>
      </c>
      <c r="AD53" s="44"/>
      <c r="AE53" s="44"/>
      <c r="AG53" s="45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7"/>
      <c r="CJ53" s="47"/>
      <c r="CK53" s="47"/>
      <c r="CL53" s="47"/>
      <c r="CM53" s="47"/>
      <c r="CN53" s="47"/>
      <c r="CO53" s="47"/>
      <c r="CP53" s="47"/>
      <c r="CQ53" s="48"/>
    </row>
    <row r="54" spans="29:95" x14ac:dyDescent="0.2">
      <c r="AC54" s="44">
        <f>+AC53+1</f>
        <v>2</v>
      </c>
      <c r="AD54" s="44"/>
      <c r="AE54" s="44"/>
      <c r="AG54" s="45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7"/>
      <c r="CJ54" s="47"/>
      <c r="CK54" s="47"/>
      <c r="CL54" s="47"/>
      <c r="CM54" s="47"/>
      <c r="CN54" s="47"/>
      <c r="CO54" s="47"/>
      <c r="CP54" s="47"/>
      <c r="CQ54" s="48"/>
    </row>
    <row r="55" spans="29:95" x14ac:dyDescent="0.2">
      <c r="AC55" s="44">
        <f t="shared" ref="AC55:AC82" si="2">+AC54+1</f>
        <v>3</v>
      </c>
      <c r="AD55" s="44"/>
      <c r="AE55" s="44"/>
      <c r="AG55" s="45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7"/>
      <c r="CJ55" s="47"/>
      <c r="CK55" s="47"/>
      <c r="CL55" s="47"/>
      <c r="CM55" s="47"/>
      <c r="CN55" s="47"/>
      <c r="CO55" s="47"/>
      <c r="CP55" s="47"/>
      <c r="CQ55" s="48"/>
    </row>
    <row r="56" spans="29:95" x14ac:dyDescent="0.2">
      <c r="AC56" s="44">
        <f t="shared" si="2"/>
        <v>4</v>
      </c>
      <c r="AD56" s="44"/>
      <c r="AE56" s="44"/>
      <c r="AG56" s="45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7"/>
      <c r="CJ56" s="47"/>
      <c r="CK56" s="47"/>
      <c r="CL56" s="47"/>
      <c r="CM56" s="47"/>
      <c r="CN56" s="47"/>
      <c r="CO56" s="47"/>
      <c r="CP56" s="47"/>
      <c r="CQ56" s="48"/>
    </row>
    <row r="57" spans="29:95" x14ac:dyDescent="0.2">
      <c r="AC57" s="44">
        <f t="shared" si="2"/>
        <v>5</v>
      </c>
      <c r="AD57" s="44"/>
      <c r="AE57" s="44"/>
      <c r="AG57" s="45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7"/>
      <c r="CJ57" s="47"/>
      <c r="CK57" s="47"/>
      <c r="CL57" s="47"/>
      <c r="CM57" s="47"/>
      <c r="CN57" s="47"/>
      <c r="CO57" s="47"/>
      <c r="CP57" s="47"/>
      <c r="CQ57" s="48"/>
    </row>
    <row r="58" spans="29:95" x14ac:dyDescent="0.2">
      <c r="AC58" s="44">
        <f t="shared" si="2"/>
        <v>6</v>
      </c>
      <c r="AD58" s="44"/>
      <c r="AE58" s="44"/>
      <c r="AG58" s="45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7"/>
      <c r="CJ58" s="47"/>
      <c r="CK58" s="47"/>
      <c r="CL58" s="47"/>
      <c r="CM58" s="47"/>
      <c r="CN58" s="47"/>
      <c r="CO58" s="47"/>
      <c r="CP58" s="47"/>
      <c r="CQ58" s="48"/>
    </row>
    <row r="59" spans="29:95" x14ac:dyDescent="0.2">
      <c r="AC59" s="44">
        <f t="shared" si="2"/>
        <v>7</v>
      </c>
      <c r="AD59" s="44"/>
      <c r="AE59" s="44"/>
      <c r="AG59" s="45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7"/>
      <c r="CJ59" s="47"/>
      <c r="CK59" s="47"/>
      <c r="CL59" s="47"/>
      <c r="CM59" s="47"/>
      <c r="CN59" s="47"/>
      <c r="CO59" s="47"/>
      <c r="CP59" s="47"/>
      <c r="CQ59" s="48"/>
    </row>
    <row r="60" spans="29:95" x14ac:dyDescent="0.2">
      <c r="AC60" s="44">
        <f t="shared" si="2"/>
        <v>8</v>
      </c>
      <c r="AD60" s="44"/>
      <c r="AE60" s="44"/>
      <c r="AG60" s="45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7"/>
      <c r="CJ60" s="47"/>
      <c r="CK60" s="47"/>
      <c r="CL60" s="47"/>
      <c r="CM60" s="47"/>
      <c r="CN60" s="47"/>
      <c r="CO60" s="47"/>
      <c r="CP60" s="47"/>
      <c r="CQ60" s="48"/>
    </row>
    <row r="61" spans="29:95" x14ac:dyDescent="0.2">
      <c r="AC61" s="44">
        <f t="shared" si="2"/>
        <v>9</v>
      </c>
      <c r="AD61" s="44"/>
      <c r="AE61" s="44"/>
      <c r="AG61" s="45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7"/>
      <c r="CJ61" s="47"/>
      <c r="CK61" s="47"/>
      <c r="CL61" s="47"/>
      <c r="CM61" s="47"/>
      <c r="CN61" s="47"/>
      <c r="CO61" s="47"/>
      <c r="CP61" s="47"/>
      <c r="CQ61" s="48"/>
    </row>
    <row r="62" spans="29:95" x14ac:dyDescent="0.2">
      <c r="AC62" s="44">
        <f t="shared" si="2"/>
        <v>10</v>
      </c>
      <c r="AD62" s="44"/>
      <c r="AE62" s="44"/>
      <c r="AG62" s="45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7"/>
      <c r="CJ62" s="47"/>
      <c r="CK62" s="47"/>
      <c r="CL62" s="47"/>
      <c r="CM62" s="47"/>
      <c r="CN62" s="47"/>
      <c r="CO62" s="47"/>
      <c r="CP62" s="47"/>
      <c r="CQ62" s="48"/>
    </row>
    <row r="63" spans="29:95" x14ac:dyDescent="0.2">
      <c r="AC63" s="44">
        <f t="shared" si="2"/>
        <v>11</v>
      </c>
      <c r="AD63" s="44"/>
      <c r="AE63" s="44"/>
      <c r="AG63" s="45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7"/>
      <c r="CJ63" s="47"/>
      <c r="CK63" s="47"/>
      <c r="CL63" s="47"/>
      <c r="CM63" s="47"/>
      <c r="CN63" s="47"/>
      <c r="CO63" s="47"/>
      <c r="CP63" s="47"/>
      <c r="CQ63" s="48"/>
    </row>
    <row r="64" spans="29:95" x14ac:dyDescent="0.2">
      <c r="AC64" s="44">
        <f t="shared" si="2"/>
        <v>12</v>
      </c>
      <c r="AD64" s="44"/>
      <c r="AE64" s="44"/>
      <c r="AG64" s="45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7"/>
      <c r="CJ64" s="47"/>
      <c r="CK64" s="47"/>
      <c r="CL64" s="47"/>
      <c r="CM64" s="47"/>
      <c r="CN64" s="47"/>
      <c r="CO64" s="47"/>
      <c r="CP64" s="47"/>
      <c r="CQ64" s="48"/>
    </row>
    <row r="65" spans="29:95" x14ac:dyDescent="0.2">
      <c r="AC65" s="44">
        <f t="shared" si="2"/>
        <v>13</v>
      </c>
      <c r="AD65" s="44"/>
      <c r="AE65" s="44"/>
      <c r="AG65" s="45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7"/>
      <c r="CJ65" s="47"/>
      <c r="CK65" s="47"/>
      <c r="CL65" s="47"/>
      <c r="CM65" s="47"/>
      <c r="CN65" s="47"/>
      <c r="CO65" s="47"/>
      <c r="CP65" s="47"/>
      <c r="CQ65" s="48"/>
    </row>
    <row r="66" spans="29:95" x14ac:dyDescent="0.2">
      <c r="AC66" s="44">
        <f t="shared" si="2"/>
        <v>14</v>
      </c>
      <c r="AD66" s="44"/>
      <c r="AE66" s="44"/>
      <c r="AG66" s="45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7"/>
      <c r="CJ66" s="47"/>
      <c r="CK66" s="47"/>
      <c r="CL66" s="47"/>
      <c r="CM66" s="47"/>
      <c r="CN66" s="47"/>
      <c r="CO66" s="47"/>
      <c r="CP66" s="47"/>
      <c r="CQ66" s="48"/>
    </row>
    <row r="67" spans="29:95" x14ac:dyDescent="0.2">
      <c r="AC67" s="44">
        <f t="shared" si="2"/>
        <v>15</v>
      </c>
      <c r="AD67" s="44"/>
      <c r="AE67" s="44"/>
      <c r="AG67" s="45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7"/>
      <c r="CJ67" s="47"/>
      <c r="CK67" s="47"/>
      <c r="CL67" s="47"/>
      <c r="CM67" s="47"/>
      <c r="CN67" s="47"/>
      <c r="CO67" s="47"/>
      <c r="CP67" s="47"/>
      <c r="CQ67" s="48"/>
    </row>
    <row r="68" spans="29:95" x14ac:dyDescent="0.2">
      <c r="AC68" s="44">
        <f t="shared" si="2"/>
        <v>16</v>
      </c>
      <c r="AD68" s="44"/>
      <c r="AE68" s="44"/>
      <c r="AG68" s="45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7"/>
      <c r="CJ68" s="47"/>
      <c r="CK68" s="47"/>
      <c r="CL68" s="47"/>
      <c r="CM68" s="47"/>
      <c r="CN68" s="47"/>
      <c r="CO68" s="47"/>
      <c r="CP68" s="47"/>
      <c r="CQ68" s="48"/>
    </row>
    <row r="69" spans="29:95" x14ac:dyDescent="0.2">
      <c r="AC69" s="44">
        <f t="shared" si="2"/>
        <v>17</v>
      </c>
      <c r="AD69" s="44"/>
      <c r="AE69" s="44"/>
      <c r="AG69" s="45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7"/>
      <c r="CJ69" s="47"/>
      <c r="CK69" s="47"/>
      <c r="CL69" s="47"/>
      <c r="CM69" s="47"/>
      <c r="CN69" s="47"/>
      <c r="CO69" s="47"/>
      <c r="CP69" s="47"/>
      <c r="CQ69" s="48"/>
    </row>
    <row r="70" spans="29:95" x14ac:dyDescent="0.2">
      <c r="AC70" s="44">
        <f t="shared" si="2"/>
        <v>18</v>
      </c>
      <c r="AD70" s="44"/>
      <c r="AE70" s="44"/>
      <c r="AG70" s="45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7"/>
      <c r="CJ70" s="47"/>
      <c r="CK70" s="47"/>
      <c r="CL70" s="47"/>
      <c r="CM70" s="47"/>
      <c r="CN70" s="47"/>
      <c r="CO70" s="47"/>
      <c r="CP70" s="47"/>
      <c r="CQ70" s="48"/>
    </row>
    <row r="71" spans="29:95" x14ac:dyDescent="0.2">
      <c r="AC71" s="44">
        <f t="shared" si="2"/>
        <v>19</v>
      </c>
      <c r="AD71" s="44"/>
      <c r="AE71" s="44"/>
      <c r="AG71" s="45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7"/>
      <c r="CJ71" s="47"/>
      <c r="CK71" s="47"/>
      <c r="CL71" s="47"/>
      <c r="CM71" s="47"/>
      <c r="CN71" s="47"/>
      <c r="CO71" s="47"/>
      <c r="CP71" s="47"/>
      <c r="CQ71" s="48"/>
    </row>
    <row r="72" spans="29:95" x14ac:dyDescent="0.2">
      <c r="AC72" s="44">
        <f t="shared" si="2"/>
        <v>20</v>
      </c>
      <c r="AD72" s="44"/>
      <c r="AE72" s="44"/>
      <c r="AG72" s="45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7"/>
      <c r="CJ72" s="47"/>
      <c r="CK72" s="47"/>
      <c r="CL72" s="47"/>
      <c r="CM72" s="47"/>
      <c r="CN72" s="47"/>
      <c r="CO72" s="47"/>
      <c r="CP72" s="47"/>
      <c r="CQ72" s="48"/>
    </row>
    <row r="73" spans="29:95" x14ac:dyDescent="0.2">
      <c r="AC73" s="44">
        <f t="shared" si="2"/>
        <v>21</v>
      </c>
      <c r="AD73" s="44"/>
      <c r="AE73" s="44"/>
      <c r="AG73" s="45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7"/>
      <c r="CJ73" s="47"/>
      <c r="CK73" s="47"/>
      <c r="CL73" s="47"/>
      <c r="CM73" s="47"/>
      <c r="CN73" s="47"/>
      <c r="CO73" s="47"/>
      <c r="CP73" s="47"/>
      <c r="CQ73" s="48"/>
    </row>
    <row r="74" spans="29:95" x14ac:dyDescent="0.2">
      <c r="AC74" s="44">
        <f t="shared" si="2"/>
        <v>22</v>
      </c>
      <c r="AD74" s="44"/>
      <c r="AE74" s="44"/>
      <c r="AG74" s="45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7"/>
      <c r="CJ74" s="47"/>
      <c r="CK74" s="47"/>
      <c r="CL74" s="47"/>
      <c r="CM74" s="47"/>
      <c r="CN74" s="47"/>
      <c r="CO74" s="47"/>
      <c r="CP74" s="47"/>
      <c r="CQ74" s="48"/>
    </row>
    <row r="75" spans="29:95" x14ac:dyDescent="0.2">
      <c r="AC75" s="44">
        <f t="shared" si="2"/>
        <v>23</v>
      </c>
      <c r="AD75" s="44"/>
      <c r="AE75" s="44"/>
      <c r="AG75" s="45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7"/>
      <c r="CJ75" s="47"/>
      <c r="CK75" s="47"/>
      <c r="CL75" s="47"/>
      <c r="CM75" s="47"/>
      <c r="CN75" s="47"/>
      <c r="CO75" s="47"/>
      <c r="CP75" s="47"/>
      <c r="CQ75" s="48"/>
    </row>
    <row r="76" spans="29:95" x14ac:dyDescent="0.2">
      <c r="AC76" s="44">
        <f t="shared" si="2"/>
        <v>24</v>
      </c>
      <c r="AD76" s="44"/>
      <c r="AE76" s="44"/>
      <c r="AG76" s="45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7"/>
      <c r="CJ76" s="47"/>
      <c r="CK76" s="47"/>
      <c r="CL76" s="47"/>
      <c r="CM76" s="47"/>
      <c r="CN76" s="47"/>
      <c r="CO76" s="47"/>
      <c r="CP76" s="47"/>
      <c r="CQ76" s="48"/>
    </row>
    <row r="77" spans="29:95" x14ac:dyDescent="0.2">
      <c r="AC77" s="44">
        <f t="shared" si="2"/>
        <v>25</v>
      </c>
      <c r="AD77" s="44"/>
      <c r="AE77" s="44"/>
      <c r="AG77" s="45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7"/>
      <c r="CJ77" s="47"/>
      <c r="CK77" s="47"/>
      <c r="CL77" s="47"/>
      <c r="CM77" s="47"/>
      <c r="CN77" s="47"/>
      <c r="CO77" s="47"/>
      <c r="CP77" s="47"/>
      <c r="CQ77" s="48"/>
    </row>
    <row r="78" spans="29:95" x14ac:dyDescent="0.2">
      <c r="AC78" s="44">
        <f t="shared" si="2"/>
        <v>26</v>
      </c>
      <c r="AD78" s="44"/>
      <c r="AE78" s="44"/>
      <c r="AG78" s="45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7"/>
      <c r="CJ78" s="47"/>
      <c r="CK78" s="47"/>
      <c r="CL78" s="47"/>
      <c r="CM78" s="47"/>
      <c r="CN78" s="47"/>
      <c r="CO78" s="47"/>
      <c r="CP78" s="47"/>
      <c r="CQ78" s="48"/>
    </row>
    <row r="79" spans="29:95" x14ac:dyDescent="0.2">
      <c r="AC79" s="44">
        <f t="shared" si="2"/>
        <v>27</v>
      </c>
      <c r="AD79" s="44"/>
      <c r="AE79" s="44"/>
      <c r="AG79" s="45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7"/>
      <c r="CJ79" s="47"/>
      <c r="CK79" s="47"/>
      <c r="CL79" s="47"/>
      <c r="CM79" s="47"/>
      <c r="CN79" s="47"/>
      <c r="CO79" s="47"/>
      <c r="CP79" s="47"/>
      <c r="CQ79" s="48"/>
    </row>
    <row r="80" spans="29:95" x14ac:dyDescent="0.2">
      <c r="AC80" s="44">
        <f t="shared" si="2"/>
        <v>28</v>
      </c>
      <c r="AD80" s="44"/>
      <c r="AE80" s="44"/>
      <c r="AG80" s="45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7"/>
      <c r="CJ80" s="47"/>
      <c r="CK80" s="47"/>
      <c r="CL80" s="47"/>
      <c r="CM80" s="47"/>
      <c r="CN80" s="47"/>
      <c r="CO80" s="47"/>
      <c r="CP80" s="47"/>
      <c r="CQ80" s="48"/>
    </row>
    <row r="81" spans="29:115" x14ac:dyDescent="0.2">
      <c r="AC81" s="44">
        <f t="shared" si="2"/>
        <v>29</v>
      </c>
      <c r="AD81" s="44"/>
      <c r="AE81" s="44"/>
      <c r="AG81" s="45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7"/>
      <c r="CJ81" s="47"/>
      <c r="CK81" s="47"/>
      <c r="CL81" s="47"/>
      <c r="CM81" s="47"/>
      <c r="CN81" s="47"/>
      <c r="CO81" s="47"/>
      <c r="CP81" s="47"/>
      <c r="CQ81" s="48"/>
    </row>
    <row r="82" spans="29:115" ht="12" thickBot="1" x14ac:dyDescent="0.25">
      <c r="AC82" s="44">
        <f t="shared" si="2"/>
        <v>30</v>
      </c>
      <c r="AD82" s="44"/>
      <c r="AE82" s="44"/>
      <c r="AG82" s="52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5"/>
      <c r="CJ82" s="55"/>
      <c r="CK82" s="55"/>
      <c r="CL82" s="55"/>
      <c r="CM82" s="55"/>
      <c r="CN82" s="55"/>
      <c r="CO82" s="55"/>
      <c r="CP82" s="55"/>
      <c r="CQ82" s="56"/>
    </row>
    <row r="83" spans="29:115" ht="12" thickBot="1" x14ac:dyDescent="0.25"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50" t="s">
        <v>17</v>
      </c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1">
        <f>SUM(CI53:CQ82)</f>
        <v>0</v>
      </c>
      <c r="CJ83" s="51"/>
      <c r="CK83" s="51"/>
      <c r="CL83" s="51"/>
      <c r="CM83" s="51"/>
      <c r="CN83" s="51"/>
      <c r="CO83" s="51"/>
      <c r="CP83" s="51"/>
      <c r="CQ83" s="51"/>
    </row>
    <row r="86" spans="29:115" ht="15" customHeight="1" x14ac:dyDescent="0.2">
      <c r="AC86" s="5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73" t="s">
        <v>49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4"/>
      <c r="CE86" s="69" t="s">
        <v>53</v>
      </c>
      <c r="CF86" s="70"/>
      <c r="CG86" s="70"/>
      <c r="CH86" s="67" t="s">
        <v>54</v>
      </c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1">
        <f>+RESUMO!V33</f>
        <v>42247</v>
      </c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3"/>
    </row>
    <row r="87" spans="29:115" x14ac:dyDescent="0.2">
      <c r="AC87" s="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8"/>
      <c r="CE87" s="71"/>
      <c r="CF87" s="72"/>
      <c r="CG87" s="72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4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6"/>
    </row>
    <row r="88" spans="29:115" ht="15" customHeight="1" x14ac:dyDescent="0.2">
      <c r="AC88" s="7"/>
      <c r="AO88" s="75" t="s">
        <v>50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6"/>
      <c r="CE88" s="69" t="s">
        <v>56</v>
      </c>
      <c r="CF88" s="70"/>
      <c r="CG88" s="70"/>
      <c r="CH88" s="67" t="s">
        <v>55</v>
      </c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1">
        <f>+CP6</f>
        <v>0</v>
      </c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3"/>
    </row>
    <row r="89" spans="29:115" ht="12.75" x14ac:dyDescent="0.2">
      <c r="AC89" s="7"/>
      <c r="AO89" s="75" t="s">
        <v>51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6"/>
      <c r="CE89" s="71"/>
      <c r="CF89" s="72"/>
      <c r="CG89" s="72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4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6"/>
    </row>
    <row r="90" spans="29:115" ht="15" customHeight="1" x14ac:dyDescent="0.2">
      <c r="AC90" s="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8"/>
      <c r="CE90" s="69" t="s">
        <v>57</v>
      </c>
      <c r="CF90" s="70"/>
      <c r="CG90" s="70"/>
      <c r="CH90" s="67" t="s">
        <v>64</v>
      </c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77" t="s">
        <v>77</v>
      </c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3"/>
    </row>
    <row r="91" spans="29:115" x14ac:dyDescent="0.2">
      <c r="AC91" s="8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60"/>
      <c r="CE91" s="71"/>
      <c r="CF91" s="72"/>
      <c r="CG91" s="72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4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6"/>
    </row>
    <row r="92" spans="29:115" ht="12.75" customHeight="1" x14ac:dyDescent="0.2">
      <c r="AC92" s="5"/>
      <c r="AD92" s="6"/>
      <c r="AE92" s="6"/>
      <c r="AF92" s="6"/>
      <c r="AG92" s="6"/>
      <c r="AH92" s="101" t="s">
        <v>70</v>
      </c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2"/>
      <c r="CE92" s="69" t="s">
        <v>58</v>
      </c>
      <c r="CF92" s="70"/>
      <c r="CG92" s="70"/>
      <c r="CH92" s="67" t="s">
        <v>65</v>
      </c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1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3"/>
    </row>
    <row r="93" spans="29:115" ht="11.25" customHeight="1" x14ac:dyDescent="0.2">
      <c r="AC93" s="103" t="s">
        <v>75</v>
      </c>
      <c r="AD93" s="72"/>
      <c r="AE93" s="72"/>
      <c r="AF93" s="39">
        <f>+$AD$6</f>
        <v>0</v>
      </c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15"/>
      <c r="CE93" s="71"/>
      <c r="CF93" s="72"/>
      <c r="CG93" s="72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4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6"/>
    </row>
    <row r="94" spans="29:115" ht="11.25" customHeight="1" x14ac:dyDescent="0.2">
      <c r="AC94" s="71"/>
      <c r="AD94" s="72"/>
      <c r="AE94" s="72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15"/>
      <c r="CE94" s="69" t="s">
        <v>59</v>
      </c>
      <c r="CF94" s="70"/>
      <c r="CG94" s="70"/>
      <c r="CH94" s="67" t="s">
        <v>81</v>
      </c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1">
        <f>+RESUMO!AI33</f>
        <v>42277</v>
      </c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3"/>
    </row>
    <row r="95" spans="29:115" ht="11.25" customHeight="1" x14ac:dyDescent="0.2">
      <c r="AC95" s="7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15"/>
      <c r="CE95" s="71"/>
      <c r="CF95" s="72"/>
      <c r="CG95" s="72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4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6"/>
    </row>
    <row r="96" spans="29:115" ht="11.25" customHeight="1" x14ac:dyDescent="0.2">
      <c r="AC96" s="7"/>
      <c r="AF96" s="39">
        <f>+$BR$6</f>
        <v>0</v>
      </c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15"/>
      <c r="CE96" s="69" t="s">
        <v>60</v>
      </c>
      <c r="CF96" s="70"/>
      <c r="CG96" s="70"/>
      <c r="CH96" s="67" t="s">
        <v>66</v>
      </c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83" t="str">
        <f>IF(RESUMO!EZ15&gt;RESUMO!BM26,+RESUMO!EZ15,IF(RESUMO!EZ15&lt;RESUMO!BM26,"ACUMULOU P/PRÓXIMO MÊS"))</f>
        <v>ACUMULOU P/PRÓXIMO MÊS</v>
      </c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5"/>
    </row>
    <row r="97" spans="29:115" ht="11.25" customHeight="1" x14ac:dyDescent="0.2">
      <c r="AC97" s="8"/>
      <c r="AD97" s="9"/>
      <c r="AE97" s="9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16"/>
      <c r="CE97" s="71"/>
      <c r="CF97" s="72"/>
      <c r="CG97" s="72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86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8"/>
    </row>
    <row r="98" spans="29:115" x14ac:dyDescent="0.2">
      <c r="AC98" s="104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6"/>
      <c r="CE98" s="69" t="s">
        <v>61</v>
      </c>
      <c r="CF98" s="70"/>
      <c r="CG98" s="70"/>
      <c r="CH98" s="67" t="s">
        <v>68</v>
      </c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8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3"/>
    </row>
    <row r="99" spans="29:115" x14ac:dyDescent="0.2">
      <c r="AC99" s="95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7"/>
      <c r="CE99" s="71"/>
      <c r="CF99" s="72"/>
      <c r="CG99" s="72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4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6"/>
    </row>
    <row r="100" spans="29:115" ht="11.25" customHeight="1" x14ac:dyDescent="0.2">
      <c r="AC100" s="95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7"/>
      <c r="CE100" s="69" t="s">
        <v>62</v>
      </c>
      <c r="CF100" s="70"/>
      <c r="CG100" s="70"/>
      <c r="CH100" s="80" t="s">
        <v>67</v>
      </c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3"/>
    </row>
    <row r="101" spans="29:115" x14ac:dyDescent="0.2">
      <c r="AC101" s="98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100"/>
      <c r="CE101" s="71"/>
      <c r="CF101" s="72"/>
      <c r="CG101" s="72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64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6"/>
    </row>
    <row r="102" spans="29:115" x14ac:dyDescent="0.2">
      <c r="AC102" s="107" t="s">
        <v>71</v>
      </c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9"/>
      <c r="CE102" s="69" t="s">
        <v>63</v>
      </c>
      <c r="CF102" s="70"/>
      <c r="CG102" s="70"/>
      <c r="CH102" s="67" t="s">
        <v>69</v>
      </c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82" t="e">
        <f>+CX96+CX98+CX100</f>
        <v>#VALUE!</v>
      </c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3"/>
    </row>
    <row r="103" spans="29:115" x14ac:dyDescent="0.2">
      <c r="AC103" s="110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2"/>
      <c r="CE103" s="78"/>
      <c r="CF103" s="79"/>
      <c r="CG103" s="79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4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6"/>
    </row>
    <row r="104" spans="29:115" x14ac:dyDescent="0.2">
      <c r="AC104" s="7"/>
      <c r="AD104" s="89" t="s">
        <v>72</v>
      </c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10"/>
      <c r="CE104" s="69" t="s">
        <v>73</v>
      </c>
      <c r="CF104" s="70"/>
      <c r="CG104" s="70"/>
      <c r="CH104" s="91" t="s">
        <v>74</v>
      </c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2"/>
    </row>
    <row r="105" spans="29:115" x14ac:dyDescent="0.2">
      <c r="AC105" s="7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10"/>
      <c r="CE105" s="71"/>
      <c r="CF105" s="72"/>
      <c r="CG105" s="72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4"/>
    </row>
    <row r="106" spans="29:115" x14ac:dyDescent="0.2">
      <c r="AC106" s="7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10"/>
      <c r="CE106" s="95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7"/>
    </row>
    <row r="107" spans="29:115" x14ac:dyDescent="0.2">
      <c r="AC107" s="7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10"/>
      <c r="CE107" s="95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7"/>
    </row>
    <row r="108" spans="29:115" x14ac:dyDescent="0.2">
      <c r="AC108" s="7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10"/>
      <c r="CE108" s="95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7"/>
    </row>
    <row r="109" spans="29:115" x14ac:dyDescent="0.2">
      <c r="AC109" s="7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10"/>
      <c r="CE109" s="95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7"/>
    </row>
    <row r="110" spans="29:115" x14ac:dyDescent="0.2">
      <c r="AC110" s="8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11"/>
      <c r="CE110" s="98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100"/>
    </row>
    <row r="113" spans="29:116" ht="11.25" customHeight="1" x14ac:dyDescent="0.2">
      <c r="AC113" s="72" t="s">
        <v>76</v>
      </c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12"/>
    </row>
    <row r="114" spans="29:116" ht="11.25" customHeight="1" x14ac:dyDescent="0.2"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12"/>
    </row>
    <row r="115" spans="29:116" ht="11.25" customHeight="1" x14ac:dyDescent="0.2"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12"/>
    </row>
    <row r="116" spans="29:116" ht="11.25" customHeight="1" x14ac:dyDescent="0.2"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12"/>
    </row>
    <row r="119" spans="29:116" x14ac:dyDescent="0.2">
      <c r="AC119" s="5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73" t="s">
        <v>49</v>
      </c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4"/>
      <c r="CE119" s="69" t="s">
        <v>53</v>
      </c>
      <c r="CF119" s="70"/>
      <c r="CG119" s="70"/>
      <c r="CH119" s="67" t="s">
        <v>54</v>
      </c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1">
        <f>+CX86</f>
        <v>42247</v>
      </c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3"/>
    </row>
    <row r="120" spans="29:116" x14ac:dyDescent="0.2">
      <c r="AC120" s="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8"/>
      <c r="CE120" s="71"/>
      <c r="CF120" s="72"/>
      <c r="CG120" s="72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4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6"/>
    </row>
    <row r="121" spans="29:116" ht="12.75" x14ac:dyDescent="0.2">
      <c r="AC121" s="7"/>
      <c r="AO121" s="75" t="s">
        <v>50</v>
      </c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6"/>
      <c r="CE121" s="69" t="s">
        <v>56</v>
      </c>
      <c r="CF121" s="70"/>
      <c r="CG121" s="70"/>
      <c r="CH121" s="67" t="s">
        <v>55</v>
      </c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1">
        <f>+CX88</f>
        <v>0</v>
      </c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3"/>
    </row>
    <row r="122" spans="29:116" ht="12.75" x14ac:dyDescent="0.2">
      <c r="AC122" s="7"/>
      <c r="AO122" s="75" t="s">
        <v>51</v>
      </c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6"/>
      <c r="CE122" s="71"/>
      <c r="CF122" s="72"/>
      <c r="CG122" s="72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4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6"/>
    </row>
    <row r="123" spans="29:116" x14ac:dyDescent="0.2">
      <c r="AC123" s="7"/>
      <c r="AO123" s="57" t="s">
        <v>52</v>
      </c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8"/>
      <c r="CE123" s="69" t="s">
        <v>57</v>
      </c>
      <c r="CF123" s="70"/>
      <c r="CG123" s="70"/>
      <c r="CH123" s="67" t="s">
        <v>64</v>
      </c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1" t="str">
        <f>+CX90</f>
        <v>0190</v>
      </c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3"/>
    </row>
    <row r="124" spans="29:116" x14ac:dyDescent="0.2">
      <c r="AC124" s="8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60"/>
      <c r="CE124" s="71"/>
      <c r="CF124" s="72"/>
      <c r="CG124" s="72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4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6"/>
    </row>
    <row r="125" spans="29:116" ht="12" x14ac:dyDescent="0.2">
      <c r="AC125" s="5"/>
      <c r="AD125" s="6"/>
      <c r="AE125" s="6"/>
      <c r="AF125" s="6"/>
      <c r="AG125" s="6"/>
      <c r="AH125" s="101" t="s">
        <v>70</v>
      </c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2"/>
      <c r="CE125" s="69" t="s">
        <v>58</v>
      </c>
      <c r="CF125" s="70"/>
      <c r="CG125" s="70"/>
      <c r="CH125" s="67" t="s">
        <v>65</v>
      </c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1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3"/>
    </row>
    <row r="126" spans="29:116" ht="11.25" customHeight="1" x14ac:dyDescent="0.2">
      <c r="AC126" s="103" t="s">
        <v>75</v>
      </c>
      <c r="AD126" s="72"/>
      <c r="AE126" s="72"/>
      <c r="AF126" s="39">
        <f>+$AD$6</f>
        <v>0</v>
      </c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15"/>
      <c r="CE126" s="71"/>
      <c r="CF126" s="72"/>
      <c r="CG126" s="72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4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6"/>
    </row>
    <row r="127" spans="29:116" ht="11.25" customHeight="1" x14ac:dyDescent="0.2">
      <c r="AC127" s="71"/>
      <c r="AD127" s="72"/>
      <c r="AE127" s="72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15"/>
      <c r="CE127" s="69" t="s">
        <v>59</v>
      </c>
      <c r="CF127" s="70"/>
      <c r="CG127" s="70"/>
      <c r="CH127" s="67" t="s">
        <v>81</v>
      </c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1">
        <f>+CX94</f>
        <v>42277</v>
      </c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3"/>
    </row>
    <row r="128" spans="29:116" ht="11.25" customHeight="1" x14ac:dyDescent="0.2">
      <c r="AC128" s="7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15"/>
      <c r="CE128" s="71"/>
      <c r="CF128" s="72"/>
      <c r="CG128" s="72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4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6"/>
    </row>
    <row r="129" spans="29:115" ht="11.25" customHeight="1" x14ac:dyDescent="0.2">
      <c r="AC129" s="7"/>
      <c r="AF129" s="39">
        <f>+$BR$6</f>
        <v>0</v>
      </c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15"/>
      <c r="CE129" s="69" t="s">
        <v>60</v>
      </c>
      <c r="CF129" s="70"/>
      <c r="CG129" s="70"/>
      <c r="CH129" s="67" t="s">
        <v>66</v>
      </c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83" t="str">
        <f>+CX96</f>
        <v>ACUMULOU P/PRÓXIMO MÊS</v>
      </c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5"/>
    </row>
    <row r="130" spans="29:115" ht="11.25" customHeight="1" x14ac:dyDescent="0.2">
      <c r="AC130" s="8"/>
      <c r="AD130" s="9"/>
      <c r="AE130" s="9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16"/>
      <c r="CE130" s="71"/>
      <c r="CF130" s="72"/>
      <c r="CG130" s="72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86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8"/>
    </row>
    <row r="131" spans="29:115" x14ac:dyDescent="0.2">
      <c r="AC131" s="104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6"/>
      <c r="CE131" s="69" t="s">
        <v>61</v>
      </c>
      <c r="CF131" s="70"/>
      <c r="CG131" s="70"/>
      <c r="CH131" s="67" t="s">
        <v>68</v>
      </c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82">
        <f>+CX98</f>
        <v>0</v>
      </c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3"/>
    </row>
    <row r="132" spans="29:115" x14ac:dyDescent="0.2">
      <c r="AC132" s="95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7"/>
      <c r="CE132" s="71"/>
      <c r="CF132" s="72"/>
      <c r="CG132" s="72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4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6"/>
    </row>
    <row r="133" spans="29:115" x14ac:dyDescent="0.2">
      <c r="AC133" s="95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7"/>
      <c r="CE133" s="69" t="s">
        <v>62</v>
      </c>
      <c r="CF133" s="70"/>
      <c r="CG133" s="70"/>
      <c r="CH133" s="80" t="s">
        <v>67</v>
      </c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2">
        <f>+CX100</f>
        <v>0</v>
      </c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3"/>
    </row>
    <row r="134" spans="29:115" x14ac:dyDescent="0.2">
      <c r="AC134" s="98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100"/>
      <c r="CE134" s="71"/>
      <c r="CF134" s="72"/>
      <c r="CG134" s="72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64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6"/>
    </row>
    <row r="135" spans="29:115" x14ac:dyDescent="0.2">
      <c r="AC135" s="107" t="s">
        <v>71</v>
      </c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9"/>
      <c r="CE135" s="69" t="s">
        <v>63</v>
      </c>
      <c r="CF135" s="70"/>
      <c r="CG135" s="70"/>
      <c r="CH135" s="67" t="s">
        <v>69</v>
      </c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82" t="e">
        <f>+CX102</f>
        <v>#VALUE!</v>
      </c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3"/>
    </row>
    <row r="136" spans="29:115" x14ac:dyDescent="0.2">
      <c r="AC136" s="110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2"/>
      <c r="CE136" s="78"/>
      <c r="CF136" s="79"/>
      <c r="CG136" s="79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4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6"/>
    </row>
    <row r="137" spans="29:115" x14ac:dyDescent="0.2">
      <c r="AC137" s="7"/>
      <c r="AD137" s="89" t="s">
        <v>72</v>
      </c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10"/>
      <c r="CE137" s="69" t="s">
        <v>73</v>
      </c>
      <c r="CF137" s="70"/>
      <c r="CG137" s="70"/>
      <c r="CH137" s="91" t="s">
        <v>74</v>
      </c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2"/>
    </row>
    <row r="138" spans="29:115" x14ac:dyDescent="0.2">
      <c r="AC138" s="7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10"/>
      <c r="CE138" s="71"/>
      <c r="CF138" s="72"/>
      <c r="CG138" s="72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4"/>
    </row>
    <row r="139" spans="29:115" x14ac:dyDescent="0.2">
      <c r="AC139" s="7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10"/>
      <c r="CE139" s="95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7"/>
    </row>
    <row r="140" spans="29:115" x14ac:dyDescent="0.2">
      <c r="AC140" s="7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10"/>
      <c r="CE140" s="95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7"/>
    </row>
    <row r="141" spans="29:115" x14ac:dyDescent="0.2">
      <c r="AC141" s="7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10"/>
      <c r="CE141" s="95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7"/>
    </row>
    <row r="142" spans="29:115" x14ac:dyDescent="0.2">
      <c r="AC142" s="7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10"/>
      <c r="CE142" s="95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7"/>
    </row>
    <row r="143" spans="29:115" x14ac:dyDescent="0.2">
      <c r="AC143" s="8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11"/>
      <c r="CE143" s="98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100"/>
    </row>
  </sheetData>
  <sheetProtection password="E91E" sheet="1" objects="1" scenarios="1" selectLockedCells="1"/>
  <mergeCells count="367">
    <mergeCell ref="AC113:DK116"/>
    <mergeCell ref="AC135:CD136"/>
    <mergeCell ref="CE135:CG136"/>
    <mergeCell ref="CH135:CW136"/>
    <mergeCell ref="CX135:DK136"/>
    <mergeCell ref="AD137:CC143"/>
    <mergeCell ref="CE137:CG138"/>
    <mergeCell ref="CH137:DK138"/>
    <mergeCell ref="CE139:DK143"/>
    <mergeCell ref="AC131:CD134"/>
    <mergeCell ref="CE131:CG132"/>
    <mergeCell ref="CH131:CW132"/>
    <mergeCell ref="CX131:DK132"/>
    <mergeCell ref="CE133:CG134"/>
    <mergeCell ref="CH133:CW134"/>
    <mergeCell ref="CX133:DK134"/>
    <mergeCell ref="AC126:AE127"/>
    <mergeCell ref="CE127:CG128"/>
    <mergeCell ref="CH127:CW128"/>
    <mergeCell ref="CX127:DK128"/>
    <mergeCell ref="CE129:CG130"/>
    <mergeCell ref="CH129:CW130"/>
    <mergeCell ref="CX129:DK130"/>
    <mergeCell ref="AO123:CD124"/>
    <mergeCell ref="CE123:CG124"/>
    <mergeCell ref="CH123:CW124"/>
    <mergeCell ref="CX123:DK124"/>
    <mergeCell ref="AH125:CD125"/>
    <mergeCell ref="CE125:CG126"/>
    <mergeCell ref="CH125:CW126"/>
    <mergeCell ref="CX125:DK126"/>
    <mergeCell ref="AO119:CD120"/>
    <mergeCell ref="CE119:CG120"/>
    <mergeCell ref="CH119:CW120"/>
    <mergeCell ref="CX119:DK120"/>
    <mergeCell ref="AO121:CD121"/>
    <mergeCell ref="CE121:CG122"/>
    <mergeCell ref="CH121:CW122"/>
    <mergeCell ref="CX121:DK122"/>
    <mergeCell ref="AO122:CD122"/>
    <mergeCell ref="AF126:CC128"/>
    <mergeCell ref="AC102:CD103"/>
    <mergeCell ref="CE102:CG103"/>
    <mergeCell ref="CH102:CW103"/>
    <mergeCell ref="CX102:DK103"/>
    <mergeCell ref="AD104:CC110"/>
    <mergeCell ref="CE104:CG105"/>
    <mergeCell ref="CH104:DK105"/>
    <mergeCell ref="CE106:DK110"/>
    <mergeCell ref="AC98:CD101"/>
    <mergeCell ref="CE98:CG99"/>
    <mergeCell ref="CH98:CW99"/>
    <mergeCell ref="CX98:DK99"/>
    <mergeCell ref="CE100:CG101"/>
    <mergeCell ref="CH100:CW101"/>
    <mergeCell ref="CX100:DK101"/>
    <mergeCell ref="AC93:AE94"/>
    <mergeCell ref="CE94:CG95"/>
    <mergeCell ref="CH94:CW95"/>
    <mergeCell ref="CX94:DK95"/>
    <mergeCell ref="CE96:CG97"/>
    <mergeCell ref="CH96:CW97"/>
    <mergeCell ref="CX96:DK97"/>
    <mergeCell ref="AO90:CD91"/>
    <mergeCell ref="CE90:CG91"/>
    <mergeCell ref="CH90:CW91"/>
    <mergeCell ref="CX90:DK91"/>
    <mergeCell ref="AH92:CD92"/>
    <mergeCell ref="CE92:CG93"/>
    <mergeCell ref="CH92:CW93"/>
    <mergeCell ref="CX92:DK93"/>
    <mergeCell ref="AF93:CC95"/>
    <mergeCell ref="AF96:CC97"/>
    <mergeCell ref="AO86:CD87"/>
    <mergeCell ref="CE86:CG87"/>
    <mergeCell ref="CH86:CW87"/>
    <mergeCell ref="CX86:DK87"/>
    <mergeCell ref="AO88:CD88"/>
    <mergeCell ref="CE88:CG89"/>
    <mergeCell ref="CH88:CW89"/>
    <mergeCell ref="CX88:DK89"/>
    <mergeCell ref="AO89:CD89"/>
    <mergeCell ref="AC82:AE82"/>
    <mergeCell ref="AG82:BT82"/>
    <mergeCell ref="BU82:CH82"/>
    <mergeCell ref="CI82:CQ82"/>
    <mergeCell ref="BU83:CH83"/>
    <mergeCell ref="CI83:CQ83"/>
    <mergeCell ref="AC80:AE80"/>
    <mergeCell ref="AG80:BT80"/>
    <mergeCell ref="BU80:CH80"/>
    <mergeCell ref="CI80:CQ80"/>
    <mergeCell ref="AC81:AE81"/>
    <mergeCell ref="AG81:BT81"/>
    <mergeCell ref="BU81:CH81"/>
    <mergeCell ref="CI81:CQ81"/>
    <mergeCell ref="CI39:CQ39"/>
    <mergeCell ref="AC78:AE78"/>
    <mergeCell ref="AG78:BT78"/>
    <mergeCell ref="AC79:AE79"/>
    <mergeCell ref="AG79:BT79"/>
    <mergeCell ref="BU79:CH79"/>
    <mergeCell ref="CI79:CQ79"/>
    <mergeCell ref="AC46:AE46"/>
    <mergeCell ref="AG46:BT46"/>
    <mergeCell ref="BU46:CH46"/>
    <mergeCell ref="CI46:CQ46"/>
    <mergeCell ref="AC47:AE47"/>
    <mergeCell ref="AG51:CQ51"/>
    <mergeCell ref="BU78:CH78"/>
    <mergeCell ref="CI78:CQ78"/>
    <mergeCell ref="AC76:AE76"/>
    <mergeCell ref="AG76:BT76"/>
    <mergeCell ref="BU76:CH76"/>
    <mergeCell ref="CI76:CQ76"/>
    <mergeCell ref="AC77:AE77"/>
    <mergeCell ref="AG77:BT77"/>
    <mergeCell ref="BU77:CH77"/>
    <mergeCell ref="CI77:CQ77"/>
    <mergeCell ref="AC74:AE74"/>
    <mergeCell ref="AC75:AE75"/>
    <mergeCell ref="AG75:BT75"/>
    <mergeCell ref="BU75:CH75"/>
    <mergeCell ref="CI75:CQ75"/>
    <mergeCell ref="AC72:AE72"/>
    <mergeCell ref="AG72:BT72"/>
    <mergeCell ref="BU72:CH72"/>
    <mergeCell ref="CI72:CQ72"/>
    <mergeCell ref="AC73:AE73"/>
    <mergeCell ref="AG73:BT73"/>
    <mergeCell ref="BU73:CH73"/>
    <mergeCell ref="CI73:CQ73"/>
    <mergeCell ref="AG74:BT74"/>
    <mergeCell ref="AC70:AE70"/>
    <mergeCell ref="AG70:BT70"/>
    <mergeCell ref="BU70:CH70"/>
    <mergeCell ref="CI70:CQ70"/>
    <mergeCell ref="AC71:AE71"/>
    <mergeCell ref="AG71:BT71"/>
    <mergeCell ref="BU71:CH71"/>
    <mergeCell ref="CI71:CQ71"/>
    <mergeCell ref="AC68:AE68"/>
    <mergeCell ref="AG68:BT68"/>
    <mergeCell ref="BU68:CH68"/>
    <mergeCell ref="CI68:CQ68"/>
    <mergeCell ref="AC69:AE69"/>
    <mergeCell ref="AG69:BT69"/>
    <mergeCell ref="BU69:CH69"/>
    <mergeCell ref="CI69:CQ69"/>
    <mergeCell ref="AC66:AE66"/>
    <mergeCell ref="AG66:BT66"/>
    <mergeCell ref="BU66:CH66"/>
    <mergeCell ref="CI66:CQ66"/>
    <mergeCell ref="AC67:AE67"/>
    <mergeCell ref="AG67:BT67"/>
    <mergeCell ref="BU67:CH67"/>
    <mergeCell ref="CI67:CQ67"/>
    <mergeCell ref="AC64:AE64"/>
    <mergeCell ref="AG64:BT64"/>
    <mergeCell ref="BU64:CH64"/>
    <mergeCell ref="CI64:CQ64"/>
    <mergeCell ref="AC65:AE65"/>
    <mergeCell ref="AG65:BT65"/>
    <mergeCell ref="BU65:CH65"/>
    <mergeCell ref="CI65:CQ65"/>
    <mergeCell ref="AC62:AE62"/>
    <mergeCell ref="AG62:BT62"/>
    <mergeCell ref="BU62:CH62"/>
    <mergeCell ref="CI62:CQ62"/>
    <mergeCell ref="AC63:AE63"/>
    <mergeCell ref="AG63:BT63"/>
    <mergeCell ref="BU63:CH63"/>
    <mergeCell ref="CI63:CQ63"/>
    <mergeCell ref="AC60:AE60"/>
    <mergeCell ref="AG60:BT60"/>
    <mergeCell ref="BU60:CH60"/>
    <mergeCell ref="CI60:CQ60"/>
    <mergeCell ref="AC61:AE61"/>
    <mergeCell ref="AG61:BT61"/>
    <mergeCell ref="BU61:CH61"/>
    <mergeCell ref="CI61:CQ61"/>
    <mergeCell ref="AC58:AE58"/>
    <mergeCell ref="AG58:BT58"/>
    <mergeCell ref="BU58:CH58"/>
    <mergeCell ref="CI58:CQ58"/>
    <mergeCell ref="AC59:AE59"/>
    <mergeCell ref="AG59:BT59"/>
    <mergeCell ref="BU59:CH59"/>
    <mergeCell ref="CI59:CQ59"/>
    <mergeCell ref="AC56:AE56"/>
    <mergeCell ref="AG56:BT56"/>
    <mergeCell ref="BU56:CH56"/>
    <mergeCell ref="CI56:CQ56"/>
    <mergeCell ref="AC57:AE57"/>
    <mergeCell ref="AG57:BT57"/>
    <mergeCell ref="BU57:CH57"/>
    <mergeCell ref="CI57:CQ57"/>
    <mergeCell ref="AC54:AE54"/>
    <mergeCell ref="AG54:BT54"/>
    <mergeCell ref="BU54:CH54"/>
    <mergeCell ref="CI54:CQ54"/>
    <mergeCell ref="AC55:AE55"/>
    <mergeCell ref="AG55:BT55"/>
    <mergeCell ref="BU55:CH55"/>
    <mergeCell ref="CI55:CQ55"/>
    <mergeCell ref="AG52:BT52"/>
    <mergeCell ref="BU52:CH52"/>
    <mergeCell ref="CI52:CQ52"/>
    <mergeCell ref="AC53:AE53"/>
    <mergeCell ref="AG53:BT53"/>
    <mergeCell ref="BU53:CH53"/>
    <mergeCell ref="CI53:CQ53"/>
    <mergeCell ref="AC48:AE48"/>
    <mergeCell ref="AG48:BT48"/>
    <mergeCell ref="BU48:CH48"/>
    <mergeCell ref="CI48:CQ48"/>
    <mergeCell ref="BU49:CH49"/>
    <mergeCell ref="CI49:CQ49"/>
    <mergeCell ref="BU44:CH44"/>
    <mergeCell ref="CI44:CQ44"/>
    <mergeCell ref="AG47:BT47"/>
    <mergeCell ref="BU47:CH47"/>
    <mergeCell ref="CI47:CQ47"/>
    <mergeCell ref="AC44:AE44"/>
    <mergeCell ref="AG44:BT44"/>
    <mergeCell ref="AC45:AE45"/>
    <mergeCell ref="AG45:BT45"/>
    <mergeCell ref="BU45:CH45"/>
    <mergeCell ref="CI45:CQ45"/>
    <mergeCell ref="AC39:AE39"/>
    <mergeCell ref="AC32:AE32"/>
    <mergeCell ref="AG32:BT32"/>
    <mergeCell ref="BU32:CH32"/>
    <mergeCell ref="CI32:CQ32"/>
    <mergeCell ref="AC33:AE33"/>
    <mergeCell ref="AG33:BT33"/>
    <mergeCell ref="BU33:CH33"/>
    <mergeCell ref="CI33:CQ33"/>
    <mergeCell ref="AC38:AE38"/>
    <mergeCell ref="AC34:AE34"/>
    <mergeCell ref="AG34:BT34"/>
    <mergeCell ref="BU34:CH34"/>
    <mergeCell ref="CI34:CQ34"/>
    <mergeCell ref="BU35:CH35"/>
    <mergeCell ref="CI35:CQ35"/>
    <mergeCell ref="AC35:AE35"/>
    <mergeCell ref="AG35:BT35"/>
    <mergeCell ref="AC36:AE36"/>
    <mergeCell ref="AG36:BT36"/>
    <mergeCell ref="BU36:CH36"/>
    <mergeCell ref="CI36:CQ36"/>
    <mergeCell ref="AC37:AE37"/>
    <mergeCell ref="AG37:BT37"/>
    <mergeCell ref="AC30:AE30"/>
    <mergeCell ref="AG30:BT30"/>
    <mergeCell ref="BU30:CH30"/>
    <mergeCell ref="CI30:CQ30"/>
    <mergeCell ref="AC31:AE31"/>
    <mergeCell ref="AG31:BT31"/>
    <mergeCell ref="BU31:CH31"/>
    <mergeCell ref="CI31:CQ31"/>
    <mergeCell ref="AC28:AE28"/>
    <mergeCell ref="AG28:BT28"/>
    <mergeCell ref="BU28:CH28"/>
    <mergeCell ref="CI28:CQ28"/>
    <mergeCell ref="AC29:AE29"/>
    <mergeCell ref="AG29:BT29"/>
    <mergeCell ref="BU29:CH29"/>
    <mergeCell ref="CI29:CQ29"/>
    <mergeCell ref="AC26:AE26"/>
    <mergeCell ref="AG26:BT26"/>
    <mergeCell ref="BU26:CH26"/>
    <mergeCell ref="CI26:CQ26"/>
    <mergeCell ref="AC27:AE27"/>
    <mergeCell ref="AG27:BT27"/>
    <mergeCell ref="BU27:CH27"/>
    <mergeCell ref="CI27:CQ27"/>
    <mergeCell ref="AC24:AE24"/>
    <mergeCell ref="AG24:BT24"/>
    <mergeCell ref="BU24:CH24"/>
    <mergeCell ref="CI24:CQ24"/>
    <mergeCell ref="AC25:AE25"/>
    <mergeCell ref="AG25:BT25"/>
    <mergeCell ref="BU25:CH25"/>
    <mergeCell ref="CI25:CQ25"/>
    <mergeCell ref="AC22:AE22"/>
    <mergeCell ref="AG22:BT22"/>
    <mergeCell ref="BU22:CH22"/>
    <mergeCell ref="CI22:CQ22"/>
    <mergeCell ref="AC23:AE23"/>
    <mergeCell ref="AG23:BT23"/>
    <mergeCell ref="BU23:CH23"/>
    <mergeCell ref="CI23:CQ23"/>
    <mergeCell ref="AC20:AE20"/>
    <mergeCell ref="AG20:BT20"/>
    <mergeCell ref="BU20:CH20"/>
    <mergeCell ref="CI20:CQ20"/>
    <mergeCell ref="AC21:AE21"/>
    <mergeCell ref="AG21:BT21"/>
    <mergeCell ref="BU21:CH21"/>
    <mergeCell ref="CI21:CQ21"/>
    <mergeCell ref="AC18:AE18"/>
    <mergeCell ref="AG18:BT18"/>
    <mergeCell ref="BU18:CH18"/>
    <mergeCell ref="CI18:CQ18"/>
    <mergeCell ref="AC19:AE19"/>
    <mergeCell ref="AG19:BT19"/>
    <mergeCell ref="BU19:CH19"/>
    <mergeCell ref="CI19:CQ19"/>
    <mergeCell ref="AG11:BT11"/>
    <mergeCell ref="BU11:CH11"/>
    <mergeCell ref="CI11:CQ11"/>
    <mergeCell ref="AC16:AE16"/>
    <mergeCell ref="AG16:BT16"/>
    <mergeCell ref="BU16:CH16"/>
    <mergeCell ref="CI16:CQ16"/>
    <mergeCell ref="AC17:AE17"/>
    <mergeCell ref="AG17:BT17"/>
    <mergeCell ref="BU17:CH17"/>
    <mergeCell ref="CI17:CQ17"/>
    <mergeCell ref="AC14:AE14"/>
    <mergeCell ref="AG14:BT14"/>
    <mergeCell ref="BU14:CH14"/>
    <mergeCell ref="CI14:CQ14"/>
    <mergeCell ref="AC15:AE15"/>
    <mergeCell ref="AG15:BT15"/>
    <mergeCell ref="BU15:CH15"/>
    <mergeCell ref="CI15:CQ15"/>
    <mergeCell ref="AF129:CC130"/>
    <mergeCell ref="AG9:BT9"/>
    <mergeCell ref="BU9:CH9"/>
    <mergeCell ref="CI9:CQ9"/>
    <mergeCell ref="AG8:CQ8"/>
    <mergeCell ref="CP6:DJ7"/>
    <mergeCell ref="BU37:CH37"/>
    <mergeCell ref="CI37:CQ37"/>
    <mergeCell ref="BU74:CH74"/>
    <mergeCell ref="CI74:CQ74"/>
    <mergeCell ref="AG43:BT43"/>
    <mergeCell ref="BU43:CH43"/>
    <mergeCell ref="CI43:CQ43"/>
    <mergeCell ref="AG42:CQ42"/>
    <mergeCell ref="BU40:CH40"/>
    <mergeCell ref="CI40:CQ40"/>
    <mergeCell ref="AG38:BT38"/>
    <mergeCell ref="BU38:CH38"/>
    <mergeCell ref="CI38:CQ38"/>
    <mergeCell ref="AG39:BT39"/>
    <mergeCell ref="BU39:CH39"/>
    <mergeCell ref="CP4:DJ5"/>
    <mergeCell ref="AD4:BQ5"/>
    <mergeCell ref="BR4:CO5"/>
    <mergeCell ref="AD6:BQ7"/>
    <mergeCell ref="BR6:CO7"/>
    <mergeCell ref="AC12:AE12"/>
    <mergeCell ref="AG12:BT12"/>
    <mergeCell ref="BU12:CH12"/>
    <mergeCell ref="CI12:CQ12"/>
    <mergeCell ref="AC13:AE13"/>
    <mergeCell ref="AG13:BT13"/>
    <mergeCell ref="BU13:CH13"/>
    <mergeCell ref="CI13:CQ13"/>
    <mergeCell ref="AC10:AE10"/>
    <mergeCell ref="AG10:BT10"/>
    <mergeCell ref="BU10:CH10"/>
    <mergeCell ref="CI10:CQ10"/>
    <mergeCell ref="AC11:AE11"/>
  </mergeCells>
  <pageMargins left="0" right="0" top="0.78740157480314965" bottom="0.78740157480314965" header="0.31496062992125984" footer="0.31496062992125984"/>
  <pageSetup paperSize="9" orientation="portrait" horizontalDpi="0" verticalDpi="0" r:id="rId1"/>
  <rowBreaks count="2" manualBreakCount="2">
    <brk id="41" min="28" max="114" man="1"/>
    <brk id="84" min="28" max="11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-0.249977111117893"/>
    <pageSetUpPr autoPageBreaks="0"/>
  </sheetPr>
  <dimension ref="AC3:DL143"/>
  <sheetViews>
    <sheetView showGridLines="0" showRowColHeaders="0" showZeros="0" topLeftCell="A6" workbookViewId="0">
      <selection activeCell="AD6" sqref="AD6:BQ7"/>
    </sheetView>
  </sheetViews>
  <sheetFormatPr defaultColWidth="1.140625" defaultRowHeight="11.25" x14ac:dyDescent="0.2"/>
  <cols>
    <col min="1" max="16384" width="1.140625" style="3"/>
  </cols>
  <sheetData>
    <row r="3" spans="29:114" ht="12" thickBot="1" x14ac:dyDescent="0.25"/>
    <row r="4" spans="29:114" ht="11.25" customHeight="1" x14ac:dyDescent="0.2">
      <c r="AD4" s="27" t="s">
        <v>13</v>
      </c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9"/>
      <c r="BR4" s="27" t="s">
        <v>80</v>
      </c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9"/>
      <c r="CP4" s="27" t="s">
        <v>14</v>
      </c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9"/>
    </row>
    <row r="5" spans="29:114" ht="12" customHeight="1" thickBot="1" x14ac:dyDescent="0.25">
      <c r="AD5" s="30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2"/>
      <c r="BR5" s="30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2"/>
      <c r="CP5" s="30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2"/>
    </row>
    <row r="6" spans="29:114" ht="11.25" customHeight="1" x14ac:dyDescent="0.2">
      <c r="AD6" s="21">
        <f>+JANEIRO!AD6</f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3"/>
      <c r="BR6" s="33">
        <f>+JANEIRO!BR6</f>
        <v>0</v>
      </c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5"/>
      <c r="CP6" s="113">
        <f>+JANEIRO!CP6</f>
        <v>0</v>
      </c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5"/>
    </row>
    <row r="7" spans="29:114" ht="12" customHeight="1" thickBot="1" x14ac:dyDescent="0.25">
      <c r="AD7" s="24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6"/>
      <c r="BR7" s="36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8"/>
      <c r="CP7" s="116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8"/>
    </row>
    <row r="8" spans="29:114" ht="12" thickBot="1" x14ac:dyDescent="0.25">
      <c r="AG8" s="44" t="s">
        <v>12</v>
      </c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</row>
    <row r="9" spans="29:114" x14ac:dyDescent="0.2">
      <c r="AG9" s="42" t="s">
        <v>13</v>
      </c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 t="s">
        <v>16</v>
      </c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 t="s">
        <v>15</v>
      </c>
      <c r="CJ9" s="41"/>
      <c r="CK9" s="41"/>
      <c r="CL9" s="41"/>
      <c r="CM9" s="41"/>
      <c r="CN9" s="41"/>
      <c r="CO9" s="41"/>
      <c r="CP9" s="41"/>
      <c r="CQ9" s="43"/>
    </row>
    <row r="10" spans="29:114" ht="11.25" customHeight="1" x14ac:dyDescent="0.2">
      <c r="AC10" s="44">
        <v>1</v>
      </c>
      <c r="AD10" s="44"/>
      <c r="AE10" s="44"/>
      <c r="AG10" s="45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7"/>
      <c r="CJ10" s="47"/>
      <c r="CK10" s="47"/>
      <c r="CL10" s="47"/>
      <c r="CM10" s="47"/>
      <c r="CN10" s="47"/>
      <c r="CO10" s="47"/>
      <c r="CP10" s="47"/>
      <c r="CQ10" s="48"/>
    </row>
    <row r="11" spans="29:114" x14ac:dyDescent="0.2">
      <c r="AC11" s="44">
        <f>+AC10+1</f>
        <v>2</v>
      </c>
      <c r="AD11" s="44"/>
      <c r="AE11" s="44"/>
      <c r="AG11" s="45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7"/>
      <c r="CJ11" s="47"/>
      <c r="CK11" s="47"/>
      <c r="CL11" s="47"/>
      <c r="CM11" s="47"/>
      <c r="CN11" s="47"/>
      <c r="CO11" s="47"/>
      <c r="CP11" s="47"/>
      <c r="CQ11" s="48"/>
    </row>
    <row r="12" spans="29:114" x14ac:dyDescent="0.2">
      <c r="AC12" s="44">
        <f t="shared" ref="AC12:AC39" si="0">+AC11+1</f>
        <v>3</v>
      </c>
      <c r="AD12" s="44"/>
      <c r="AE12" s="44"/>
      <c r="AG12" s="45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7"/>
      <c r="CJ12" s="47"/>
      <c r="CK12" s="47"/>
      <c r="CL12" s="47"/>
      <c r="CM12" s="47"/>
      <c r="CN12" s="47"/>
      <c r="CO12" s="47"/>
      <c r="CP12" s="47"/>
      <c r="CQ12" s="48"/>
    </row>
    <row r="13" spans="29:114" x14ac:dyDescent="0.2">
      <c r="AC13" s="44">
        <f t="shared" si="0"/>
        <v>4</v>
      </c>
      <c r="AD13" s="44"/>
      <c r="AE13" s="44"/>
      <c r="AG13" s="45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7"/>
      <c r="CJ13" s="47"/>
      <c r="CK13" s="47"/>
      <c r="CL13" s="47"/>
      <c r="CM13" s="47"/>
      <c r="CN13" s="47"/>
      <c r="CO13" s="47"/>
      <c r="CP13" s="47"/>
      <c r="CQ13" s="48"/>
    </row>
    <row r="14" spans="29:114" x14ac:dyDescent="0.2">
      <c r="AC14" s="44">
        <f t="shared" si="0"/>
        <v>5</v>
      </c>
      <c r="AD14" s="44"/>
      <c r="AE14" s="44"/>
      <c r="AG14" s="45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7"/>
      <c r="CJ14" s="47"/>
      <c r="CK14" s="47"/>
      <c r="CL14" s="47"/>
      <c r="CM14" s="47"/>
      <c r="CN14" s="47"/>
      <c r="CO14" s="47"/>
      <c r="CP14" s="47"/>
      <c r="CQ14" s="48"/>
    </row>
    <row r="15" spans="29:114" x14ac:dyDescent="0.2">
      <c r="AC15" s="44">
        <f t="shared" si="0"/>
        <v>6</v>
      </c>
      <c r="AD15" s="44"/>
      <c r="AE15" s="44"/>
      <c r="AG15" s="45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7"/>
      <c r="CJ15" s="47"/>
      <c r="CK15" s="47"/>
      <c r="CL15" s="47"/>
      <c r="CM15" s="47"/>
      <c r="CN15" s="47"/>
      <c r="CO15" s="47"/>
      <c r="CP15" s="47"/>
      <c r="CQ15" s="48"/>
    </row>
    <row r="16" spans="29:114" x14ac:dyDescent="0.2">
      <c r="AC16" s="44">
        <f t="shared" si="0"/>
        <v>7</v>
      </c>
      <c r="AD16" s="44"/>
      <c r="AE16" s="44"/>
      <c r="AG16" s="45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7"/>
      <c r="CJ16" s="47"/>
      <c r="CK16" s="47"/>
      <c r="CL16" s="47"/>
      <c r="CM16" s="47"/>
      <c r="CN16" s="47"/>
      <c r="CO16" s="47"/>
      <c r="CP16" s="47"/>
      <c r="CQ16" s="48"/>
    </row>
    <row r="17" spans="29:95" x14ac:dyDescent="0.2">
      <c r="AC17" s="44">
        <f t="shared" si="0"/>
        <v>8</v>
      </c>
      <c r="AD17" s="44"/>
      <c r="AE17" s="44"/>
      <c r="AG17" s="45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7"/>
      <c r="CJ17" s="47"/>
      <c r="CK17" s="47"/>
      <c r="CL17" s="47"/>
      <c r="CM17" s="47"/>
      <c r="CN17" s="47"/>
      <c r="CO17" s="47"/>
      <c r="CP17" s="47"/>
      <c r="CQ17" s="48"/>
    </row>
    <row r="18" spans="29:95" x14ac:dyDescent="0.2">
      <c r="AC18" s="44">
        <f t="shared" si="0"/>
        <v>9</v>
      </c>
      <c r="AD18" s="44"/>
      <c r="AE18" s="44"/>
      <c r="AG18" s="45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7"/>
      <c r="CJ18" s="47"/>
      <c r="CK18" s="47"/>
      <c r="CL18" s="47"/>
      <c r="CM18" s="47"/>
      <c r="CN18" s="47"/>
      <c r="CO18" s="47"/>
      <c r="CP18" s="47"/>
      <c r="CQ18" s="48"/>
    </row>
    <row r="19" spans="29:95" x14ac:dyDescent="0.2">
      <c r="AC19" s="44">
        <f t="shared" si="0"/>
        <v>10</v>
      </c>
      <c r="AD19" s="44"/>
      <c r="AE19" s="44"/>
      <c r="AG19" s="45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7"/>
      <c r="CJ19" s="47"/>
      <c r="CK19" s="47"/>
      <c r="CL19" s="47"/>
      <c r="CM19" s="47"/>
      <c r="CN19" s="47"/>
      <c r="CO19" s="47"/>
      <c r="CP19" s="47"/>
      <c r="CQ19" s="48"/>
    </row>
    <row r="20" spans="29:95" x14ac:dyDescent="0.2">
      <c r="AC20" s="44">
        <f t="shared" si="0"/>
        <v>11</v>
      </c>
      <c r="AD20" s="44"/>
      <c r="AE20" s="44"/>
      <c r="AG20" s="45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7"/>
      <c r="CJ20" s="47"/>
      <c r="CK20" s="47"/>
      <c r="CL20" s="47"/>
      <c r="CM20" s="47"/>
      <c r="CN20" s="47"/>
      <c r="CO20" s="47"/>
      <c r="CP20" s="47"/>
      <c r="CQ20" s="48"/>
    </row>
    <row r="21" spans="29:95" x14ac:dyDescent="0.2">
      <c r="AC21" s="44">
        <f t="shared" si="0"/>
        <v>12</v>
      </c>
      <c r="AD21" s="44"/>
      <c r="AE21" s="44"/>
      <c r="AG21" s="45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7"/>
      <c r="CJ21" s="47"/>
      <c r="CK21" s="47"/>
      <c r="CL21" s="47"/>
      <c r="CM21" s="47"/>
      <c r="CN21" s="47"/>
      <c r="CO21" s="47"/>
      <c r="CP21" s="47"/>
      <c r="CQ21" s="48"/>
    </row>
    <row r="22" spans="29:95" x14ac:dyDescent="0.2">
      <c r="AC22" s="44">
        <f t="shared" si="0"/>
        <v>13</v>
      </c>
      <c r="AD22" s="44"/>
      <c r="AE22" s="44"/>
      <c r="AG22" s="45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7"/>
      <c r="CJ22" s="47"/>
      <c r="CK22" s="47"/>
      <c r="CL22" s="47"/>
      <c r="CM22" s="47"/>
      <c r="CN22" s="47"/>
      <c r="CO22" s="47"/>
      <c r="CP22" s="47"/>
      <c r="CQ22" s="48"/>
    </row>
    <row r="23" spans="29:95" x14ac:dyDescent="0.2">
      <c r="AC23" s="44">
        <f t="shared" si="0"/>
        <v>14</v>
      </c>
      <c r="AD23" s="44"/>
      <c r="AE23" s="44"/>
      <c r="AG23" s="45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7"/>
      <c r="CJ23" s="47"/>
      <c r="CK23" s="47"/>
      <c r="CL23" s="47"/>
      <c r="CM23" s="47"/>
      <c r="CN23" s="47"/>
      <c r="CO23" s="47"/>
      <c r="CP23" s="47"/>
      <c r="CQ23" s="48"/>
    </row>
    <row r="24" spans="29:95" x14ac:dyDescent="0.2">
      <c r="AC24" s="44">
        <f t="shared" si="0"/>
        <v>15</v>
      </c>
      <c r="AD24" s="44"/>
      <c r="AE24" s="44"/>
      <c r="AG24" s="45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7"/>
      <c r="CJ24" s="47"/>
      <c r="CK24" s="47"/>
      <c r="CL24" s="47"/>
      <c r="CM24" s="47"/>
      <c r="CN24" s="47"/>
      <c r="CO24" s="47"/>
      <c r="CP24" s="47"/>
      <c r="CQ24" s="48"/>
    </row>
    <row r="25" spans="29:95" x14ac:dyDescent="0.2">
      <c r="AC25" s="44">
        <f t="shared" si="0"/>
        <v>16</v>
      </c>
      <c r="AD25" s="44"/>
      <c r="AE25" s="44"/>
      <c r="AG25" s="45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7"/>
      <c r="CJ25" s="47"/>
      <c r="CK25" s="47"/>
      <c r="CL25" s="47"/>
      <c r="CM25" s="47"/>
      <c r="CN25" s="47"/>
      <c r="CO25" s="47"/>
      <c r="CP25" s="47"/>
      <c r="CQ25" s="48"/>
    </row>
    <row r="26" spans="29:95" x14ac:dyDescent="0.2">
      <c r="AC26" s="44">
        <f t="shared" si="0"/>
        <v>17</v>
      </c>
      <c r="AD26" s="44"/>
      <c r="AE26" s="44"/>
      <c r="AG26" s="45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7"/>
      <c r="CJ26" s="47"/>
      <c r="CK26" s="47"/>
      <c r="CL26" s="47"/>
      <c r="CM26" s="47"/>
      <c r="CN26" s="47"/>
      <c r="CO26" s="47"/>
      <c r="CP26" s="47"/>
      <c r="CQ26" s="48"/>
    </row>
    <row r="27" spans="29:95" x14ac:dyDescent="0.2">
      <c r="AC27" s="44">
        <f t="shared" si="0"/>
        <v>18</v>
      </c>
      <c r="AD27" s="44"/>
      <c r="AE27" s="44"/>
      <c r="AG27" s="45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7"/>
      <c r="CJ27" s="47"/>
      <c r="CK27" s="47"/>
      <c r="CL27" s="47"/>
      <c r="CM27" s="47"/>
      <c r="CN27" s="47"/>
      <c r="CO27" s="47"/>
      <c r="CP27" s="47"/>
      <c r="CQ27" s="48"/>
    </row>
    <row r="28" spans="29:95" x14ac:dyDescent="0.2">
      <c r="AC28" s="44">
        <f t="shared" si="0"/>
        <v>19</v>
      </c>
      <c r="AD28" s="44"/>
      <c r="AE28" s="44"/>
      <c r="AG28" s="45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7"/>
      <c r="CJ28" s="47"/>
      <c r="CK28" s="47"/>
      <c r="CL28" s="47"/>
      <c r="CM28" s="47"/>
      <c r="CN28" s="47"/>
      <c r="CO28" s="47"/>
      <c r="CP28" s="47"/>
      <c r="CQ28" s="48"/>
    </row>
    <row r="29" spans="29:95" x14ac:dyDescent="0.2">
      <c r="AC29" s="44">
        <f t="shared" si="0"/>
        <v>20</v>
      </c>
      <c r="AD29" s="44"/>
      <c r="AE29" s="44"/>
      <c r="AG29" s="45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7"/>
      <c r="CJ29" s="47"/>
      <c r="CK29" s="47"/>
      <c r="CL29" s="47"/>
      <c r="CM29" s="47"/>
      <c r="CN29" s="47"/>
      <c r="CO29" s="47"/>
      <c r="CP29" s="47"/>
      <c r="CQ29" s="48"/>
    </row>
    <row r="30" spans="29:95" x14ac:dyDescent="0.2">
      <c r="AC30" s="44">
        <f t="shared" si="0"/>
        <v>21</v>
      </c>
      <c r="AD30" s="44"/>
      <c r="AE30" s="44"/>
      <c r="AG30" s="45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7"/>
      <c r="CJ30" s="47"/>
      <c r="CK30" s="47"/>
      <c r="CL30" s="47"/>
      <c r="CM30" s="47"/>
      <c r="CN30" s="47"/>
      <c r="CO30" s="47"/>
      <c r="CP30" s="47"/>
      <c r="CQ30" s="48"/>
    </row>
    <row r="31" spans="29:95" x14ac:dyDescent="0.2">
      <c r="AC31" s="44">
        <f t="shared" si="0"/>
        <v>22</v>
      </c>
      <c r="AD31" s="44"/>
      <c r="AE31" s="44"/>
      <c r="AG31" s="45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7"/>
      <c r="CJ31" s="47"/>
      <c r="CK31" s="47"/>
      <c r="CL31" s="47"/>
      <c r="CM31" s="47"/>
      <c r="CN31" s="47"/>
      <c r="CO31" s="47"/>
      <c r="CP31" s="47"/>
      <c r="CQ31" s="48"/>
    </row>
    <row r="32" spans="29:95" x14ac:dyDescent="0.2">
      <c r="AC32" s="44">
        <f t="shared" si="0"/>
        <v>23</v>
      </c>
      <c r="AD32" s="44"/>
      <c r="AE32" s="44"/>
      <c r="AG32" s="45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7"/>
      <c r="CJ32" s="47"/>
      <c r="CK32" s="47"/>
      <c r="CL32" s="47"/>
      <c r="CM32" s="47"/>
      <c r="CN32" s="47"/>
      <c r="CO32" s="47"/>
      <c r="CP32" s="47"/>
      <c r="CQ32" s="48"/>
    </row>
    <row r="33" spans="29:95" x14ac:dyDescent="0.2">
      <c r="AC33" s="44">
        <f t="shared" si="0"/>
        <v>24</v>
      </c>
      <c r="AD33" s="44"/>
      <c r="AE33" s="44"/>
      <c r="AG33" s="45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7"/>
      <c r="CJ33" s="47"/>
      <c r="CK33" s="47"/>
      <c r="CL33" s="47"/>
      <c r="CM33" s="47"/>
      <c r="CN33" s="47"/>
      <c r="CO33" s="47"/>
      <c r="CP33" s="47"/>
      <c r="CQ33" s="48"/>
    </row>
    <row r="34" spans="29:95" x14ac:dyDescent="0.2">
      <c r="AC34" s="44">
        <f t="shared" si="0"/>
        <v>25</v>
      </c>
      <c r="AD34" s="44"/>
      <c r="AE34" s="44"/>
      <c r="AG34" s="45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7"/>
      <c r="CJ34" s="47"/>
      <c r="CK34" s="47"/>
      <c r="CL34" s="47"/>
      <c r="CM34" s="47"/>
      <c r="CN34" s="47"/>
      <c r="CO34" s="47"/>
      <c r="CP34" s="47"/>
      <c r="CQ34" s="48"/>
    </row>
    <row r="35" spans="29:95" x14ac:dyDescent="0.2">
      <c r="AC35" s="44">
        <f t="shared" si="0"/>
        <v>26</v>
      </c>
      <c r="AD35" s="44"/>
      <c r="AE35" s="44"/>
      <c r="AG35" s="45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7"/>
      <c r="CJ35" s="47"/>
      <c r="CK35" s="47"/>
      <c r="CL35" s="47"/>
      <c r="CM35" s="47"/>
      <c r="CN35" s="47"/>
      <c r="CO35" s="47"/>
      <c r="CP35" s="47"/>
      <c r="CQ35" s="48"/>
    </row>
    <row r="36" spans="29:95" x14ac:dyDescent="0.2">
      <c r="AC36" s="44">
        <f t="shared" si="0"/>
        <v>27</v>
      </c>
      <c r="AD36" s="44"/>
      <c r="AE36" s="44"/>
      <c r="AG36" s="45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7"/>
      <c r="CJ36" s="47"/>
      <c r="CK36" s="47"/>
      <c r="CL36" s="47"/>
      <c r="CM36" s="47"/>
      <c r="CN36" s="47"/>
      <c r="CO36" s="47"/>
      <c r="CP36" s="47"/>
      <c r="CQ36" s="48"/>
    </row>
    <row r="37" spans="29:95" x14ac:dyDescent="0.2">
      <c r="AC37" s="44">
        <f t="shared" si="0"/>
        <v>28</v>
      </c>
      <c r="AD37" s="44"/>
      <c r="AE37" s="44"/>
      <c r="AG37" s="45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7"/>
      <c r="CJ37" s="47"/>
      <c r="CK37" s="47"/>
      <c r="CL37" s="47"/>
      <c r="CM37" s="47"/>
      <c r="CN37" s="47"/>
      <c r="CO37" s="47"/>
      <c r="CP37" s="47"/>
      <c r="CQ37" s="48"/>
    </row>
    <row r="38" spans="29:95" x14ac:dyDescent="0.2">
      <c r="AC38" s="44">
        <f t="shared" si="0"/>
        <v>29</v>
      </c>
      <c r="AD38" s="44"/>
      <c r="AE38" s="44"/>
      <c r="AG38" s="45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7"/>
      <c r="CJ38" s="47"/>
      <c r="CK38" s="47"/>
      <c r="CL38" s="47"/>
      <c r="CM38" s="47"/>
      <c r="CN38" s="47"/>
      <c r="CO38" s="47"/>
      <c r="CP38" s="47"/>
      <c r="CQ38" s="48"/>
    </row>
    <row r="39" spans="29:95" ht="12" thickBot="1" x14ac:dyDescent="0.25">
      <c r="AC39" s="44">
        <f t="shared" si="0"/>
        <v>30</v>
      </c>
      <c r="AD39" s="44"/>
      <c r="AE39" s="44"/>
      <c r="AG39" s="52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5"/>
      <c r="CJ39" s="55"/>
      <c r="CK39" s="55"/>
      <c r="CL39" s="55"/>
      <c r="CM39" s="55"/>
      <c r="CN39" s="55"/>
      <c r="CO39" s="55"/>
      <c r="CP39" s="55"/>
      <c r="CQ39" s="56"/>
    </row>
    <row r="40" spans="29:95" ht="15" customHeight="1" thickBot="1" x14ac:dyDescent="0.25"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50" t="s">
        <v>17</v>
      </c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1">
        <f>SUM(CI10:CQ39)</f>
        <v>0</v>
      </c>
      <c r="CJ40" s="51"/>
      <c r="CK40" s="51"/>
      <c r="CL40" s="51"/>
      <c r="CM40" s="51"/>
      <c r="CN40" s="51"/>
      <c r="CO40" s="51"/>
      <c r="CP40" s="51"/>
      <c r="CQ40" s="51"/>
    </row>
    <row r="42" spans="29:95" ht="12" thickBot="1" x14ac:dyDescent="0.25">
      <c r="AG42" s="44" t="s">
        <v>4</v>
      </c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</row>
    <row r="43" spans="29:95" x14ac:dyDescent="0.2">
      <c r="AG43" s="42" t="s">
        <v>13</v>
      </c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 t="s">
        <v>16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 t="s">
        <v>15</v>
      </c>
      <c r="CJ43" s="41"/>
      <c r="CK43" s="41"/>
      <c r="CL43" s="41"/>
      <c r="CM43" s="41"/>
      <c r="CN43" s="41"/>
      <c r="CO43" s="41"/>
      <c r="CP43" s="41"/>
      <c r="CQ43" s="43"/>
    </row>
    <row r="44" spans="29:95" x14ac:dyDescent="0.2">
      <c r="AC44" s="44">
        <v>1</v>
      </c>
      <c r="AD44" s="44"/>
      <c r="AE44" s="44"/>
      <c r="AG44" s="45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7"/>
      <c r="CJ44" s="47"/>
      <c r="CK44" s="47"/>
      <c r="CL44" s="47"/>
      <c r="CM44" s="47"/>
      <c r="CN44" s="47"/>
      <c r="CO44" s="47"/>
      <c r="CP44" s="47"/>
      <c r="CQ44" s="48"/>
    </row>
    <row r="45" spans="29:95" x14ac:dyDescent="0.2">
      <c r="AC45" s="44">
        <f>+AC44+1</f>
        <v>2</v>
      </c>
      <c r="AD45" s="44"/>
      <c r="AE45" s="44"/>
      <c r="AG45" s="45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7"/>
      <c r="CJ45" s="47"/>
      <c r="CK45" s="47"/>
      <c r="CL45" s="47"/>
      <c r="CM45" s="47"/>
      <c r="CN45" s="47"/>
      <c r="CO45" s="47"/>
      <c r="CP45" s="47"/>
      <c r="CQ45" s="48"/>
    </row>
    <row r="46" spans="29:95" x14ac:dyDescent="0.2">
      <c r="AC46" s="44">
        <f t="shared" ref="AC46:AC48" si="1">+AC45+1</f>
        <v>3</v>
      </c>
      <c r="AD46" s="44"/>
      <c r="AE46" s="44"/>
      <c r="AG46" s="45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7"/>
      <c r="CJ46" s="47"/>
      <c r="CK46" s="47"/>
      <c r="CL46" s="47"/>
      <c r="CM46" s="47"/>
      <c r="CN46" s="47"/>
      <c r="CO46" s="47"/>
      <c r="CP46" s="47"/>
      <c r="CQ46" s="48"/>
    </row>
    <row r="47" spans="29:95" x14ac:dyDescent="0.2">
      <c r="AC47" s="44">
        <f t="shared" si="1"/>
        <v>4</v>
      </c>
      <c r="AD47" s="44"/>
      <c r="AE47" s="44"/>
      <c r="AG47" s="45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7"/>
      <c r="CJ47" s="47"/>
      <c r="CK47" s="47"/>
      <c r="CL47" s="47"/>
      <c r="CM47" s="47"/>
      <c r="CN47" s="47"/>
      <c r="CO47" s="47"/>
      <c r="CP47" s="47"/>
      <c r="CQ47" s="48"/>
    </row>
    <row r="48" spans="29:95" ht="12" thickBot="1" x14ac:dyDescent="0.25">
      <c r="AC48" s="44">
        <f t="shared" si="1"/>
        <v>5</v>
      </c>
      <c r="AD48" s="44"/>
      <c r="AE48" s="44"/>
      <c r="AG48" s="52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5"/>
      <c r="CJ48" s="55"/>
      <c r="CK48" s="55"/>
      <c r="CL48" s="55"/>
      <c r="CM48" s="55"/>
      <c r="CN48" s="55"/>
      <c r="CO48" s="55"/>
      <c r="CP48" s="55"/>
      <c r="CQ48" s="56"/>
    </row>
    <row r="49" spans="29:95" ht="15" customHeight="1" thickBot="1" x14ac:dyDescent="0.25">
      <c r="BU49" s="50" t="s">
        <v>17</v>
      </c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1">
        <f>SUM(CI44:CQ48)</f>
        <v>0</v>
      </c>
      <c r="CJ49" s="51"/>
      <c r="CK49" s="51"/>
      <c r="CL49" s="51"/>
      <c r="CM49" s="51"/>
      <c r="CN49" s="51"/>
      <c r="CO49" s="51"/>
      <c r="CP49" s="51"/>
      <c r="CQ49" s="51"/>
    </row>
    <row r="51" spans="29:95" ht="12" thickBot="1" x14ac:dyDescent="0.25">
      <c r="AG51" s="44" t="s">
        <v>5</v>
      </c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</row>
    <row r="52" spans="29:95" x14ac:dyDescent="0.2">
      <c r="AG52" s="42" t="s">
        <v>13</v>
      </c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 t="s">
        <v>16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 t="s">
        <v>15</v>
      </c>
      <c r="CJ52" s="41"/>
      <c r="CK52" s="41"/>
      <c r="CL52" s="41"/>
      <c r="CM52" s="41"/>
      <c r="CN52" s="41"/>
      <c r="CO52" s="41"/>
      <c r="CP52" s="41"/>
      <c r="CQ52" s="43"/>
    </row>
    <row r="53" spans="29:95" x14ac:dyDescent="0.2">
      <c r="AC53" s="44">
        <v>1</v>
      </c>
      <c r="AD53" s="44"/>
      <c r="AE53" s="44"/>
      <c r="AG53" s="45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7"/>
      <c r="CJ53" s="47"/>
      <c r="CK53" s="47"/>
      <c r="CL53" s="47"/>
      <c r="CM53" s="47"/>
      <c r="CN53" s="47"/>
      <c r="CO53" s="47"/>
      <c r="CP53" s="47"/>
      <c r="CQ53" s="48"/>
    </row>
    <row r="54" spans="29:95" x14ac:dyDescent="0.2">
      <c r="AC54" s="44">
        <f>+AC53+1</f>
        <v>2</v>
      </c>
      <c r="AD54" s="44"/>
      <c r="AE54" s="44"/>
      <c r="AG54" s="45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7"/>
      <c r="CJ54" s="47"/>
      <c r="CK54" s="47"/>
      <c r="CL54" s="47"/>
      <c r="CM54" s="47"/>
      <c r="CN54" s="47"/>
      <c r="CO54" s="47"/>
      <c r="CP54" s="47"/>
      <c r="CQ54" s="48"/>
    </row>
    <row r="55" spans="29:95" x14ac:dyDescent="0.2">
      <c r="AC55" s="44">
        <f t="shared" ref="AC55:AC82" si="2">+AC54+1</f>
        <v>3</v>
      </c>
      <c r="AD55" s="44"/>
      <c r="AE55" s="44"/>
      <c r="AG55" s="45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7"/>
      <c r="CJ55" s="47"/>
      <c r="CK55" s="47"/>
      <c r="CL55" s="47"/>
      <c r="CM55" s="47"/>
      <c r="CN55" s="47"/>
      <c r="CO55" s="47"/>
      <c r="CP55" s="47"/>
      <c r="CQ55" s="48"/>
    </row>
    <row r="56" spans="29:95" x14ac:dyDescent="0.2">
      <c r="AC56" s="44">
        <f t="shared" si="2"/>
        <v>4</v>
      </c>
      <c r="AD56" s="44"/>
      <c r="AE56" s="44"/>
      <c r="AG56" s="45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7"/>
      <c r="CJ56" s="47"/>
      <c r="CK56" s="47"/>
      <c r="CL56" s="47"/>
      <c r="CM56" s="47"/>
      <c r="CN56" s="47"/>
      <c r="CO56" s="47"/>
      <c r="CP56" s="47"/>
      <c r="CQ56" s="48"/>
    </row>
    <row r="57" spans="29:95" x14ac:dyDescent="0.2">
      <c r="AC57" s="44">
        <f t="shared" si="2"/>
        <v>5</v>
      </c>
      <c r="AD57" s="44"/>
      <c r="AE57" s="44"/>
      <c r="AG57" s="45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7"/>
      <c r="CJ57" s="47"/>
      <c r="CK57" s="47"/>
      <c r="CL57" s="47"/>
      <c r="CM57" s="47"/>
      <c r="CN57" s="47"/>
      <c r="CO57" s="47"/>
      <c r="CP57" s="47"/>
      <c r="CQ57" s="48"/>
    </row>
    <row r="58" spans="29:95" x14ac:dyDescent="0.2">
      <c r="AC58" s="44">
        <f t="shared" si="2"/>
        <v>6</v>
      </c>
      <c r="AD58" s="44"/>
      <c r="AE58" s="44"/>
      <c r="AG58" s="45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7"/>
      <c r="CJ58" s="47"/>
      <c r="CK58" s="47"/>
      <c r="CL58" s="47"/>
      <c r="CM58" s="47"/>
      <c r="CN58" s="47"/>
      <c r="CO58" s="47"/>
      <c r="CP58" s="47"/>
      <c r="CQ58" s="48"/>
    </row>
    <row r="59" spans="29:95" x14ac:dyDescent="0.2">
      <c r="AC59" s="44">
        <f t="shared" si="2"/>
        <v>7</v>
      </c>
      <c r="AD59" s="44"/>
      <c r="AE59" s="44"/>
      <c r="AG59" s="45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7"/>
      <c r="CJ59" s="47"/>
      <c r="CK59" s="47"/>
      <c r="CL59" s="47"/>
      <c r="CM59" s="47"/>
      <c r="CN59" s="47"/>
      <c r="CO59" s="47"/>
      <c r="CP59" s="47"/>
      <c r="CQ59" s="48"/>
    </row>
    <row r="60" spans="29:95" x14ac:dyDescent="0.2">
      <c r="AC60" s="44">
        <f t="shared" si="2"/>
        <v>8</v>
      </c>
      <c r="AD60" s="44"/>
      <c r="AE60" s="44"/>
      <c r="AG60" s="45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7"/>
      <c r="CJ60" s="47"/>
      <c r="CK60" s="47"/>
      <c r="CL60" s="47"/>
      <c r="CM60" s="47"/>
      <c r="CN60" s="47"/>
      <c r="CO60" s="47"/>
      <c r="CP60" s="47"/>
      <c r="CQ60" s="48"/>
    </row>
    <row r="61" spans="29:95" x14ac:dyDescent="0.2">
      <c r="AC61" s="44">
        <f t="shared" si="2"/>
        <v>9</v>
      </c>
      <c r="AD61" s="44"/>
      <c r="AE61" s="44"/>
      <c r="AG61" s="45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7"/>
      <c r="CJ61" s="47"/>
      <c r="CK61" s="47"/>
      <c r="CL61" s="47"/>
      <c r="CM61" s="47"/>
      <c r="CN61" s="47"/>
      <c r="CO61" s="47"/>
      <c r="CP61" s="47"/>
      <c r="CQ61" s="48"/>
    </row>
    <row r="62" spans="29:95" x14ac:dyDescent="0.2">
      <c r="AC62" s="44">
        <f t="shared" si="2"/>
        <v>10</v>
      </c>
      <c r="AD62" s="44"/>
      <c r="AE62" s="44"/>
      <c r="AG62" s="45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7"/>
      <c r="CJ62" s="47"/>
      <c r="CK62" s="47"/>
      <c r="CL62" s="47"/>
      <c r="CM62" s="47"/>
      <c r="CN62" s="47"/>
      <c r="CO62" s="47"/>
      <c r="CP62" s="47"/>
      <c r="CQ62" s="48"/>
    </row>
    <row r="63" spans="29:95" x14ac:dyDescent="0.2">
      <c r="AC63" s="44">
        <f t="shared" si="2"/>
        <v>11</v>
      </c>
      <c r="AD63" s="44"/>
      <c r="AE63" s="44"/>
      <c r="AG63" s="45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7"/>
      <c r="CJ63" s="47"/>
      <c r="CK63" s="47"/>
      <c r="CL63" s="47"/>
      <c r="CM63" s="47"/>
      <c r="CN63" s="47"/>
      <c r="CO63" s="47"/>
      <c r="CP63" s="47"/>
      <c r="CQ63" s="48"/>
    </row>
    <row r="64" spans="29:95" x14ac:dyDescent="0.2">
      <c r="AC64" s="44">
        <f t="shared" si="2"/>
        <v>12</v>
      </c>
      <c r="AD64" s="44"/>
      <c r="AE64" s="44"/>
      <c r="AG64" s="45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7"/>
      <c r="CJ64" s="47"/>
      <c r="CK64" s="47"/>
      <c r="CL64" s="47"/>
      <c r="CM64" s="47"/>
      <c r="CN64" s="47"/>
      <c r="CO64" s="47"/>
      <c r="CP64" s="47"/>
      <c r="CQ64" s="48"/>
    </row>
    <row r="65" spans="29:95" x14ac:dyDescent="0.2">
      <c r="AC65" s="44">
        <f t="shared" si="2"/>
        <v>13</v>
      </c>
      <c r="AD65" s="44"/>
      <c r="AE65" s="44"/>
      <c r="AG65" s="45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7"/>
      <c r="CJ65" s="47"/>
      <c r="CK65" s="47"/>
      <c r="CL65" s="47"/>
      <c r="CM65" s="47"/>
      <c r="CN65" s="47"/>
      <c r="CO65" s="47"/>
      <c r="CP65" s="47"/>
      <c r="CQ65" s="48"/>
    </row>
    <row r="66" spans="29:95" x14ac:dyDescent="0.2">
      <c r="AC66" s="44">
        <f t="shared" si="2"/>
        <v>14</v>
      </c>
      <c r="AD66" s="44"/>
      <c r="AE66" s="44"/>
      <c r="AG66" s="45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7"/>
      <c r="CJ66" s="47"/>
      <c r="CK66" s="47"/>
      <c r="CL66" s="47"/>
      <c r="CM66" s="47"/>
      <c r="CN66" s="47"/>
      <c r="CO66" s="47"/>
      <c r="CP66" s="47"/>
      <c r="CQ66" s="48"/>
    </row>
    <row r="67" spans="29:95" x14ac:dyDescent="0.2">
      <c r="AC67" s="44">
        <f t="shared" si="2"/>
        <v>15</v>
      </c>
      <c r="AD67" s="44"/>
      <c r="AE67" s="44"/>
      <c r="AG67" s="45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7"/>
      <c r="CJ67" s="47"/>
      <c r="CK67" s="47"/>
      <c r="CL67" s="47"/>
      <c r="CM67" s="47"/>
      <c r="CN67" s="47"/>
      <c r="CO67" s="47"/>
      <c r="CP67" s="47"/>
      <c r="CQ67" s="48"/>
    </row>
    <row r="68" spans="29:95" x14ac:dyDescent="0.2">
      <c r="AC68" s="44">
        <f t="shared" si="2"/>
        <v>16</v>
      </c>
      <c r="AD68" s="44"/>
      <c r="AE68" s="44"/>
      <c r="AG68" s="45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7"/>
      <c r="CJ68" s="47"/>
      <c r="CK68" s="47"/>
      <c r="CL68" s="47"/>
      <c r="CM68" s="47"/>
      <c r="CN68" s="47"/>
      <c r="CO68" s="47"/>
      <c r="CP68" s="47"/>
      <c r="CQ68" s="48"/>
    </row>
    <row r="69" spans="29:95" x14ac:dyDescent="0.2">
      <c r="AC69" s="44">
        <f t="shared" si="2"/>
        <v>17</v>
      </c>
      <c r="AD69" s="44"/>
      <c r="AE69" s="44"/>
      <c r="AG69" s="45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7"/>
      <c r="CJ69" s="47"/>
      <c r="CK69" s="47"/>
      <c r="CL69" s="47"/>
      <c r="CM69" s="47"/>
      <c r="CN69" s="47"/>
      <c r="CO69" s="47"/>
      <c r="CP69" s="47"/>
      <c r="CQ69" s="48"/>
    </row>
    <row r="70" spans="29:95" x14ac:dyDescent="0.2">
      <c r="AC70" s="44">
        <f t="shared" si="2"/>
        <v>18</v>
      </c>
      <c r="AD70" s="44"/>
      <c r="AE70" s="44"/>
      <c r="AG70" s="45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7"/>
      <c r="CJ70" s="47"/>
      <c r="CK70" s="47"/>
      <c r="CL70" s="47"/>
      <c r="CM70" s="47"/>
      <c r="CN70" s="47"/>
      <c r="CO70" s="47"/>
      <c r="CP70" s="47"/>
      <c r="CQ70" s="48"/>
    </row>
    <row r="71" spans="29:95" x14ac:dyDescent="0.2">
      <c r="AC71" s="44">
        <f t="shared" si="2"/>
        <v>19</v>
      </c>
      <c r="AD71" s="44"/>
      <c r="AE71" s="44"/>
      <c r="AG71" s="45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7"/>
      <c r="CJ71" s="47"/>
      <c r="CK71" s="47"/>
      <c r="CL71" s="47"/>
      <c r="CM71" s="47"/>
      <c r="CN71" s="47"/>
      <c r="CO71" s="47"/>
      <c r="CP71" s="47"/>
      <c r="CQ71" s="48"/>
    </row>
    <row r="72" spans="29:95" x14ac:dyDescent="0.2">
      <c r="AC72" s="44">
        <f t="shared" si="2"/>
        <v>20</v>
      </c>
      <c r="AD72" s="44"/>
      <c r="AE72" s="44"/>
      <c r="AG72" s="45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7"/>
      <c r="CJ72" s="47"/>
      <c r="CK72" s="47"/>
      <c r="CL72" s="47"/>
      <c r="CM72" s="47"/>
      <c r="CN72" s="47"/>
      <c r="CO72" s="47"/>
      <c r="CP72" s="47"/>
      <c r="CQ72" s="48"/>
    </row>
    <row r="73" spans="29:95" x14ac:dyDescent="0.2">
      <c r="AC73" s="44">
        <f t="shared" si="2"/>
        <v>21</v>
      </c>
      <c r="AD73" s="44"/>
      <c r="AE73" s="44"/>
      <c r="AG73" s="45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7"/>
      <c r="CJ73" s="47"/>
      <c r="CK73" s="47"/>
      <c r="CL73" s="47"/>
      <c r="CM73" s="47"/>
      <c r="CN73" s="47"/>
      <c r="CO73" s="47"/>
      <c r="CP73" s="47"/>
      <c r="CQ73" s="48"/>
    </row>
    <row r="74" spans="29:95" x14ac:dyDescent="0.2">
      <c r="AC74" s="44">
        <f t="shared" si="2"/>
        <v>22</v>
      </c>
      <c r="AD74" s="44"/>
      <c r="AE74" s="44"/>
      <c r="AG74" s="45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7"/>
      <c r="CJ74" s="47"/>
      <c r="CK74" s="47"/>
      <c r="CL74" s="47"/>
      <c r="CM74" s="47"/>
      <c r="CN74" s="47"/>
      <c r="CO74" s="47"/>
      <c r="CP74" s="47"/>
      <c r="CQ74" s="48"/>
    </row>
    <row r="75" spans="29:95" x14ac:dyDescent="0.2">
      <c r="AC75" s="44">
        <f t="shared" si="2"/>
        <v>23</v>
      </c>
      <c r="AD75" s="44"/>
      <c r="AE75" s="44"/>
      <c r="AG75" s="45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7"/>
      <c r="CJ75" s="47"/>
      <c r="CK75" s="47"/>
      <c r="CL75" s="47"/>
      <c r="CM75" s="47"/>
      <c r="CN75" s="47"/>
      <c r="CO75" s="47"/>
      <c r="CP75" s="47"/>
      <c r="CQ75" s="48"/>
    </row>
    <row r="76" spans="29:95" x14ac:dyDescent="0.2">
      <c r="AC76" s="44">
        <f t="shared" si="2"/>
        <v>24</v>
      </c>
      <c r="AD76" s="44"/>
      <c r="AE76" s="44"/>
      <c r="AG76" s="45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7"/>
      <c r="CJ76" s="47"/>
      <c r="CK76" s="47"/>
      <c r="CL76" s="47"/>
      <c r="CM76" s="47"/>
      <c r="CN76" s="47"/>
      <c r="CO76" s="47"/>
      <c r="CP76" s="47"/>
      <c r="CQ76" s="48"/>
    </row>
    <row r="77" spans="29:95" x14ac:dyDescent="0.2">
      <c r="AC77" s="44">
        <f t="shared" si="2"/>
        <v>25</v>
      </c>
      <c r="AD77" s="44"/>
      <c r="AE77" s="44"/>
      <c r="AG77" s="45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7"/>
      <c r="CJ77" s="47"/>
      <c r="CK77" s="47"/>
      <c r="CL77" s="47"/>
      <c r="CM77" s="47"/>
      <c r="CN77" s="47"/>
      <c r="CO77" s="47"/>
      <c r="CP77" s="47"/>
      <c r="CQ77" s="48"/>
    </row>
    <row r="78" spans="29:95" x14ac:dyDescent="0.2">
      <c r="AC78" s="44">
        <f t="shared" si="2"/>
        <v>26</v>
      </c>
      <c r="AD78" s="44"/>
      <c r="AE78" s="44"/>
      <c r="AG78" s="45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7"/>
      <c r="CJ78" s="47"/>
      <c r="CK78" s="47"/>
      <c r="CL78" s="47"/>
      <c r="CM78" s="47"/>
      <c r="CN78" s="47"/>
      <c r="CO78" s="47"/>
      <c r="CP78" s="47"/>
      <c r="CQ78" s="48"/>
    </row>
    <row r="79" spans="29:95" x14ac:dyDescent="0.2">
      <c r="AC79" s="44">
        <f t="shared" si="2"/>
        <v>27</v>
      </c>
      <c r="AD79" s="44"/>
      <c r="AE79" s="44"/>
      <c r="AG79" s="45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7"/>
      <c r="CJ79" s="47"/>
      <c r="CK79" s="47"/>
      <c r="CL79" s="47"/>
      <c r="CM79" s="47"/>
      <c r="CN79" s="47"/>
      <c r="CO79" s="47"/>
      <c r="CP79" s="47"/>
      <c r="CQ79" s="48"/>
    </row>
    <row r="80" spans="29:95" x14ac:dyDescent="0.2">
      <c r="AC80" s="44">
        <f t="shared" si="2"/>
        <v>28</v>
      </c>
      <c r="AD80" s="44"/>
      <c r="AE80" s="44"/>
      <c r="AG80" s="45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7"/>
      <c r="CJ80" s="47"/>
      <c r="CK80" s="47"/>
      <c r="CL80" s="47"/>
      <c r="CM80" s="47"/>
      <c r="CN80" s="47"/>
      <c r="CO80" s="47"/>
      <c r="CP80" s="47"/>
      <c r="CQ80" s="48"/>
    </row>
    <row r="81" spans="29:115" x14ac:dyDescent="0.2">
      <c r="AC81" s="44">
        <f t="shared" si="2"/>
        <v>29</v>
      </c>
      <c r="AD81" s="44"/>
      <c r="AE81" s="44"/>
      <c r="AG81" s="45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7"/>
      <c r="CJ81" s="47"/>
      <c r="CK81" s="47"/>
      <c r="CL81" s="47"/>
      <c r="CM81" s="47"/>
      <c r="CN81" s="47"/>
      <c r="CO81" s="47"/>
      <c r="CP81" s="47"/>
      <c r="CQ81" s="48"/>
    </row>
    <row r="82" spans="29:115" ht="12" thickBot="1" x14ac:dyDescent="0.25">
      <c r="AC82" s="44">
        <f t="shared" si="2"/>
        <v>30</v>
      </c>
      <c r="AD82" s="44"/>
      <c r="AE82" s="44"/>
      <c r="AG82" s="52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5"/>
      <c r="CJ82" s="55"/>
      <c r="CK82" s="55"/>
      <c r="CL82" s="55"/>
      <c r="CM82" s="55"/>
      <c r="CN82" s="55"/>
      <c r="CO82" s="55"/>
      <c r="CP82" s="55"/>
      <c r="CQ82" s="56"/>
    </row>
    <row r="83" spans="29:115" ht="12" thickBot="1" x14ac:dyDescent="0.25"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50" t="s">
        <v>17</v>
      </c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1">
        <f>SUM(CI53:CQ82)</f>
        <v>0</v>
      </c>
      <c r="CJ83" s="51"/>
      <c r="CK83" s="51"/>
      <c r="CL83" s="51"/>
      <c r="CM83" s="51"/>
      <c r="CN83" s="51"/>
      <c r="CO83" s="51"/>
      <c r="CP83" s="51"/>
      <c r="CQ83" s="51"/>
    </row>
    <row r="86" spans="29:115" ht="15" customHeight="1" x14ac:dyDescent="0.2">
      <c r="AC86" s="5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73" t="s">
        <v>49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4"/>
      <c r="CE86" s="69" t="s">
        <v>53</v>
      </c>
      <c r="CF86" s="70"/>
      <c r="CG86" s="70"/>
      <c r="CH86" s="67" t="s">
        <v>54</v>
      </c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1">
        <f>+RESUMO!V34</f>
        <v>42277</v>
      </c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3"/>
    </row>
    <row r="87" spans="29:115" x14ac:dyDescent="0.2">
      <c r="AC87" s="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8"/>
      <c r="CE87" s="71"/>
      <c r="CF87" s="72"/>
      <c r="CG87" s="72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4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6"/>
    </row>
    <row r="88" spans="29:115" ht="15" customHeight="1" x14ac:dyDescent="0.2">
      <c r="AC88" s="7"/>
      <c r="AO88" s="75" t="s">
        <v>50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6"/>
      <c r="CE88" s="69" t="s">
        <v>56</v>
      </c>
      <c r="CF88" s="70"/>
      <c r="CG88" s="70"/>
      <c r="CH88" s="67" t="s">
        <v>55</v>
      </c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1">
        <f>+CP6</f>
        <v>0</v>
      </c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3"/>
    </row>
    <row r="89" spans="29:115" ht="12.75" x14ac:dyDescent="0.2">
      <c r="AC89" s="7"/>
      <c r="AO89" s="75" t="s">
        <v>51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6"/>
      <c r="CE89" s="71"/>
      <c r="CF89" s="72"/>
      <c r="CG89" s="72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4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6"/>
    </row>
    <row r="90" spans="29:115" ht="15" customHeight="1" x14ac:dyDescent="0.2">
      <c r="AC90" s="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8"/>
      <c r="CE90" s="69" t="s">
        <v>57</v>
      </c>
      <c r="CF90" s="70"/>
      <c r="CG90" s="70"/>
      <c r="CH90" s="67" t="s">
        <v>64</v>
      </c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77" t="s">
        <v>77</v>
      </c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3"/>
    </row>
    <row r="91" spans="29:115" x14ac:dyDescent="0.2">
      <c r="AC91" s="8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60"/>
      <c r="CE91" s="71"/>
      <c r="CF91" s="72"/>
      <c r="CG91" s="72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4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6"/>
    </row>
    <row r="92" spans="29:115" ht="12.75" customHeight="1" x14ac:dyDescent="0.2">
      <c r="AC92" s="5"/>
      <c r="AD92" s="6"/>
      <c r="AE92" s="6"/>
      <c r="AF92" s="6"/>
      <c r="AG92" s="6"/>
      <c r="AH92" s="101" t="s">
        <v>70</v>
      </c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2"/>
      <c r="CE92" s="69" t="s">
        <v>58</v>
      </c>
      <c r="CF92" s="70"/>
      <c r="CG92" s="70"/>
      <c r="CH92" s="67" t="s">
        <v>65</v>
      </c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1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3"/>
    </row>
    <row r="93" spans="29:115" ht="11.25" customHeight="1" x14ac:dyDescent="0.2">
      <c r="AC93" s="103" t="s">
        <v>75</v>
      </c>
      <c r="AD93" s="72"/>
      <c r="AE93" s="72"/>
      <c r="AF93" s="39">
        <f>+$AD$6</f>
        <v>0</v>
      </c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15"/>
      <c r="CE93" s="71"/>
      <c r="CF93" s="72"/>
      <c r="CG93" s="72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4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6"/>
    </row>
    <row r="94" spans="29:115" ht="11.25" customHeight="1" x14ac:dyDescent="0.2">
      <c r="AC94" s="71"/>
      <c r="AD94" s="72"/>
      <c r="AE94" s="72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15"/>
      <c r="CE94" s="69" t="s">
        <v>59</v>
      </c>
      <c r="CF94" s="70"/>
      <c r="CG94" s="70"/>
      <c r="CH94" s="67" t="s">
        <v>81</v>
      </c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1">
        <f>+RESUMO!AI34</f>
        <v>42307</v>
      </c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3"/>
    </row>
    <row r="95" spans="29:115" ht="11.25" customHeight="1" x14ac:dyDescent="0.2">
      <c r="AC95" s="7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15"/>
      <c r="CE95" s="71"/>
      <c r="CF95" s="72"/>
      <c r="CG95" s="72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4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6"/>
    </row>
    <row r="96" spans="29:115" ht="11.25" customHeight="1" x14ac:dyDescent="0.2">
      <c r="AC96" s="7"/>
      <c r="AF96" s="39">
        <f>+$BR$6</f>
        <v>0</v>
      </c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15"/>
      <c r="CE96" s="69" t="s">
        <v>60</v>
      </c>
      <c r="CF96" s="70"/>
      <c r="CG96" s="70"/>
      <c r="CH96" s="67" t="s">
        <v>66</v>
      </c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83" t="str">
        <f>IF(RESUMO!FA16&gt;RESUMO!BM26,+RESUMO!FA16,IF(RESUMO!FA16&lt;RESUMO!BM26,"ACUMULOU P/PRÓXIMO MÊS"))</f>
        <v>ACUMULOU P/PRÓXIMO MÊS</v>
      </c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5"/>
    </row>
    <row r="97" spans="29:115" ht="11.25" customHeight="1" x14ac:dyDescent="0.2">
      <c r="AC97" s="8"/>
      <c r="AD97" s="9"/>
      <c r="AE97" s="9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16"/>
      <c r="CE97" s="71"/>
      <c r="CF97" s="72"/>
      <c r="CG97" s="72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86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8"/>
    </row>
    <row r="98" spans="29:115" x14ac:dyDescent="0.2">
      <c r="AC98" s="104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6"/>
      <c r="CE98" s="69" t="s">
        <v>61</v>
      </c>
      <c r="CF98" s="70"/>
      <c r="CG98" s="70"/>
      <c r="CH98" s="67" t="s">
        <v>68</v>
      </c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8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3"/>
    </row>
    <row r="99" spans="29:115" x14ac:dyDescent="0.2">
      <c r="AC99" s="95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7"/>
      <c r="CE99" s="71"/>
      <c r="CF99" s="72"/>
      <c r="CG99" s="72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4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6"/>
    </row>
    <row r="100" spans="29:115" ht="11.25" customHeight="1" x14ac:dyDescent="0.2">
      <c r="AC100" s="95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7"/>
      <c r="CE100" s="69" t="s">
        <v>62</v>
      </c>
      <c r="CF100" s="70"/>
      <c r="CG100" s="70"/>
      <c r="CH100" s="80" t="s">
        <v>67</v>
      </c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3"/>
    </row>
    <row r="101" spans="29:115" x14ac:dyDescent="0.2">
      <c r="AC101" s="98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100"/>
      <c r="CE101" s="71"/>
      <c r="CF101" s="72"/>
      <c r="CG101" s="72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64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6"/>
    </row>
    <row r="102" spans="29:115" x14ac:dyDescent="0.2">
      <c r="AC102" s="107" t="s">
        <v>71</v>
      </c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9"/>
      <c r="CE102" s="69" t="s">
        <v>63</v>
      </c>
      <c r="CF102" s="70"/>
      <c r="CG102" s="70"/>
      <c r="CH102" s="67" t="s">
        <v>69</v>
      </c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82" t="e">
        <f>+CX96+CX98+CX100</f>
        <v>#VALUE!</v>
      </c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3"/>
    </row>
    <row r="103" spans="29:115" x14ac:dyDescent="0.2">
      <c r="AC103" s="110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2"/>
      <c r="CE103" s="78"/>
      <c r="CF103" s="79"/>
      <c r="CG103" s="79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4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6"/>
    </row>
    <row r="104" spans="29:115" x14ac:dyDescent="0.2">
      <c r="AC104" s="7"/>
      <c r="AD104" s="89" t="s">
        <v>72</v>
      </c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10"/>
      <c r="CE104" s="69" t="s">
        <v>73</v>
      </c>
      <c r="CF104" s="70"/>
      <c r="CG104" s="70"/>
      <c r="CH104" s="91" t="s">
        <v>74</v>
      </c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2"/>
    </row>
    <row r="105" spans="29:115" x14ac:dyDescent="0.2">
      <c r="AC105" s="7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10"/>
      <c r="CE105" s="71"/>
      <c r="CF105" s="72"/>
      <c r="CG105" s="72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4"/>
    </row>
    <row r="106" spans="29:115" x14ac:dyDescent="0.2">
      <c r="AC106" s="7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10"/>
      <c r="CE106" s="95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7"/>
    </row>
    <row r="107" spans="29:115" x14ac:dyDescent="0.2">
      <c r="AC107" s="7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10"/>
      <c r="CE107" s="95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7"/>
    </row>
    <row r="108" spans="29:115" x14ac:dyDescent="0.2">
      <c r="AC108" s="7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10"/>
      <c r="CE108" s="95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7"/>
    </row>
    <row r="109" spans="29:115" x14ac:dyDescent="0.2">
      <c r="AC109" s="7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10"/>
      <c r="CE109" s="95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7"/>
    </row>
    <row r="110" spans="29:115" x14ac:dyDescent="0.2">
      <c r="AC110" s="8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11"/>
      <c r="CE110" s="98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100"/>
    </row>
    <row r="113" spans="29:116" ht="11.25" customHeight="1" x14ac:dyDescent="0.2">
      <c r="AC113" s="72" t="s">
        <v>76</v>
      </c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12"/>
    </row>
    <row r="114" spans="29:116" ht="11.25" customHeight="1" x14ac:dyDescent="0.2"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12"/>
    </row>
    <row r="115" spans="29:116" ht="11.25" customHeight="1" x14ac:dyDescent="0.2"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12"/>
    </row>
    <row r="116" spans="29:116" ht="11.25" customHeight="1" x14ac:dyDescent="0.2"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12"/>
    </row>
    <row r="119" spans="29:116" x14ac:dyDescent="0.2">
      <c r="AC119" s="5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73" t="s">
        <v>49</v>
      </c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4"/>
      <c r="CE119" s="69" t="s">
        <v>53</v>
      </c>
      <c r="CF119" s="70"/>
      <c r="CG119" s="70"/>
      <c r="CH119" s="67" t="s">
        <v>54</v>
      </c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1">
        <f>+CX86</f>
        <v>42277</v>
      </c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3"/>
    </row>
    <row r="120" spans="29:116" x14ac:dyDescent="0.2">
      <c r="AC120" s="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8"/>
      <c r="CE120" s="71"/>
      <c r="CF120" s="72"/>
      <c r="CG120" s="72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4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6"/>
    </row>
    <row r="121" spans="29:116" ht="12.75" x14ac:dyDescent="0.2">
      <c r="AC121" s="7"/>
      <c r="AO121" s="75" t="s">
        <v>50</v>
      </c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6"/>
      <c r="CE121" s="69" t="s">
        <v>56</v>
      </c>
      <c r="CF121" s="70"/>
      <c r="CG121" s="70"/>
      <c r="CH121" s="67" t="s">
        <v>55</v>
      </c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1">
        <f>+CX88</f>
        <v>0</v>
      </c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3"/>
    </row>
    <row r="122" spans="29:116" ht="12.75" x14ac:dyDescent="0.2">
      <c r="AC122" s="7"/>
      <c r="AO122" s="75" t="s">
        <v>51</v>
      </c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6"/>
      <c r="CE122" s="71"/>
      <c r="CF122" s="72"/>
      <c r="CG122" s="72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4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6"/>
    </row>
    <row r="123" spans="29:116" x14ac:dyDescent="0.2">
      <c r="AC123" s="7"/>
      <c r="AO123" s="57" t="s">
        <v>52</v>
      </c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8"/>
      <c r="CE123" s="69" t="s">
        <v>57</v>
      </c>
      <c r="CF123" s="70"/>
      <c r="CG123" s="70"/>
      <c r="CH123" s="67" t="s">
        <v>64</v>
      </c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1" t="str">
        <f>+CX90</f>
        <v>0190</v>
      </c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3"/>
    </row>
    <row r="124" spans="29:116" x14ac:dyDescent="0.2">
      <c r="AC124" s="8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60"/>
      <c r="CE124" s="71"/>
      <c r="CF124" s="72"/>
      <c r="CG124" s="72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4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6"/>
    </row>
    <row r="125" spans="29:116" ht="12" x14ac:dyDescent="0.2">
      <c r="AC125" s="5"/>
      <c r="AD125" s="6"/>
      <c r="AE125" s="6"/>
      <c r="AF125" s="6"/>
      <c r="AG125" s="6"/>
      <c r="AH125" s="101" t="s">
        <v>70</v>
      </c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2"/>
      <c r="CE125" s="69" t="s">
        <v>58</v>
      </c>
      <c r="CF125" s="70"/>
      <c r="CG125" s="70"/>
      <c r="CH125" s="67" t="s">
        <v>65</v>
      </c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1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3"/>
    </row>
    <row r="126" spans="29:116" ht="11.25" customHeight="1" x14ac:dyDescent="0.2">
      <c r="AC126" s="103" t="s">
        <v>75</v>
      </c>
      <c r="AD126" s="72"/>
      <c r="AE126" s="72"/>
      <c r="AF126" s="39">
        <f>+$AD$6</f>
        <v>0</v>
      </c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15"/>
      <c r="CE126" s="71"/>
      <c r="CF126" s="72"/>
      <c r="CG126" s="72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4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6"/>
    </row>
    <row r="127" spans="29:116" ht="11.25" customHeight="1" x14ac:dyDescent="0.2">
      <c r="AC127" s="71"/>
      <c r="AD127" s="72"/>
      <c r="AE127" s="72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15"/>
      <c r="CE127" s="69" t="s">
        <v>59</v>
      </c>
      <c r="CF127" s="70"/>
      <c r="CG127" s="70"/>
      <c r="CH127" s="67" t="s">
        <v>81</v>
      </c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1">
        <f>+CX94</f>
        <v>42307</v>
      </c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3"/>
    </row>
    <row r="128" spans="29:116" ht="11.25" customHeight="1" x14ac:dyDescent="0.2">
      <c r="AC128" s="7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15"/>
      <c r="CE128" s="71"/>
      <c r="CF128" s="72"/>
      <c r="CG128" s="72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4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6"/>
    </row>
    <row r="129" spans="29:115" ht="11.25" customHeight="1" x14ac:dyDescent="0.2">
      <c r="AC129" s="7"/>
      <c r="AF129" s="39">
        <f>+$BR$6</f>
        <v>0</v>
      </c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15"/>
      <c r="CE129" s="69" t="s">
        <v>60</v>
      </c>
      <c r="CF129" s="70"/>
      <c r="CG129" s="70"/>
      <c r="CH129" s="67" t="s">
        <v>66</v>
      </c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83" t="str">
        <f>+CX96</f>
        <v>ACUMULOU P/PRÓXIMO MÊS</v>
      </c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5"/>
    </row>
    <row r="130" spans="29:115" ht="11.25" customHeight="1" x14ac:dyDescent="0.2">
      <c r="AC130" s="8"/>
      <c r="AD130" s="9"/>
      <c r="AE130" s="9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16"/>
      <c r="CE130" s="71"/>
      <c r="CF130" s="72"/>
      <c r="CG130" s="72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86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8"/>
    </row>
    <row r="131" spans="29:115" x14ac:dyDescent="0.2">
      <c r="AC131" s="104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6"/>
      <c r="CE131" s="69" t="s">
        <v>61</v>
      </c>
      <c r="CF131" s="70"/>
      <c r="CG131" s="70"/>
      <c r="CH131" s="67" t="s">
        <v>68</v>
      </c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82">
        <f>+CX98</f>
        <v>0</v>
      </c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3"/>
    </row>
    <row r="132" spans="29:115" x14ac:dyDescent="0.2">
      <c r="AC132" s="95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7"/>
      <c r="CE132" s="71"/>
      <c r="CF132" s="72"/>
      <c r="CG132" s="72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4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6"/>
    </row>
    <row r="133" spans="29:115" x14ac:dyDescent="0.2">
      <c r="AC133" s="95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7"/>
      <c r="CE133" s="69" t="s">
        <v>62</v>
      </c>
      <c r="CF133" s="70"/>
      <c r="CG133" s="70"/>
      <c r="CH133" s="80" t="s">
        <v>67</v>
      </c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2">
        <f>+CX100</f>
        <v>0</v>
      </c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3"/>
    </row>
    <row r="134" spans="29:115" x14ac:dyDescent="0.2">
      <c r="AC134" s="98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100"/>
      <c r="CE134" s="71"/>
      <c r="CF134" s="72"/>
      <c r="CG134" s="72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64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6"/>
    </row>
    <row r="135" spans="29:115" x14ac:dyDescent="0.2">
      <c r="AC135" s="107" t="s">
        <v>71</v>
      </c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9"/>
      <c r="CE135" s="69" t="s">
        <v>63</v>
      </c>
      <c r="CF135" s="70"/>
      <c r="CG135" s="70"/>
      <c r="CH135" s="67" t="s">
        <v>69</v>
      </c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82" t="e">
        <f>+CX102</f>
        <v>#VALUE!</v>
      </c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3"/>
    </row>
    <row r="136" spans="29:115" x14ac:dyDescent="0.2">
      <c r="AC136" s="110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2"/>
      <c r="CE136" s="78"/>
      <c r="CF136" s="79"/>
      <c r="CG136" s="79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4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6"/>
    </row>
    <row r="137" spans="29:115" x14ac:dyDescent="0.2">
      <c r="AC137" s="7"/>
      <c r="AD137" s="89" t="s">
        <v>72</v>
      </c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10"/>
      <c r="CE137" s="69" t="s">
        <v>73</v>
      </c>
      <c r="CF137" s="70"/>
      <c r="CG137" s="70"/>
      <c r="CH137" s="91" t="s">
        <v>74</v>
      </c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2"/>
    </row>
    <row r="138" spans="29:115" x14ac:dyDescent="0.2">
      <c r="AC138" s="7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10"/>
      <c r="CE138" s="71"/>
      <c r="CF138" s="72"/>
      <c r="CG138" s="72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4"/>
    </row>
    <row r="139" spans="29:115" x14ac:dyDescent="0.2">
      <c r="AC139" s="7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10"/>
      <c r="CE139" s="95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7"/>
    </row>
    <row r="140" spans="29:115" x14ac:dyDescent="0.2">
      <c r="AC140" s="7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10"/>
      <c r="CE140" s="95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7"/>
    </row>
    <row r="141" spans="29:115" x14ac:dyDescent="0.2">
      <c r="AC141" s="7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10"/>
      <c r="CE141" s="95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7"/>
    </row>
    <row r="142" spans="29:115" x14ac:dyDescent="0.2">
      <c r="AC142" s="7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10"/>
      <c r="CE142" s="95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7"/>
    </row>
    <row r="143" spans="29:115" x14ac:dyDescent="0.2">
      <c r="AC143" s="8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11"/>
      <c r="CE143" s="98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100"/>
    </row>
  </sheetData>
  <sheetProtection password="E91E" sheet="1" objects="1" scenarios="1" selectLockedCells="1"/>
  <mergeCells count="367">
    <mergeCell ref="AC113:DK116"/>
    <mergeCell ref="AC135:CD136"/>
    <mergeCell ref="CE135:CG136"/>
    <mergeCell ref="CH135:CW136"/>
    <mergeCell ref="CX135:DK136"/>
    <mergeCell ref="AD137:CC143"/>
    <mergeCell ref="CE137:CG138"/>
    <mergeCell ref="CH137:DK138"/>
    <mergeCell ref="CE139:DK143"/>
    <mergeCell ref="AC131:CD134"/>
    <mergeCell ref="CE131:CG132"/>
    <mergeCell ref="CH131:CW132"/>
    <mergeCell ref="CX131:DK132"/>
    <mergeCell ref="CE133:CG134"/>
    <mergeCell ref="CH133:CW134"/>
    <mergeCell ref="CX133:DK134"/>
    <mergeCell ref="AC126:AE127"/>
    <mergeCell ref="CE127:CG128"/>
    <mergeCell ref="CH127:CW128"/>
    <mergeCell ref="CX127:DK128"/>
    <mergeCell ref="CE129:CG130"/>
    <mergeCell ref="CH129:CW130"/>
    <mergeCell ref="CX129:DK130"/>
    <mergeCell ref="AO123:CD124"/>
    <mergeCell ref="CE123:CG124"/>
    <mergeCell ref="CH123:CW124"/>
    <mergeCell ref="CX123:DK124"/>
    <mergeCell ref="AH125:CD125"/>
    <mergeCell ref="CE125:CG126"/>
    <mergeCell ref="CH125:CW126"/>
    <mergeCell ref="CX125:DK126"/>
    <mergeCell ref="AO119:CD120"/>
    <mergeCell ref="CE119:CG120"/>
    <mergeCell ref="CH119:CW120"/>
    <mergeCell ref="CX119:DK120"/>
    <mergeCell ref="AO121:CD121"/>
    <mergeCell ref="CE121:CG122"/>
    <mergeCell ref="CH121:CW122"/>
    <mergeCell ref="CX121:DK122"/>
    <mergeCell ref="AO122:CD122"/>
    <mergeCell ref="AF126:CC128"/>
    <mergeCell ref="AC102:CD103"/>
    <mergeCell ref="CE102:CG103"/>
    <mergeCell ref="CH102:CW103"/>
    <mergeCell ref="CX102:DK103"/>
    <mergeCell ref="AD104:CC110"/>
    <mergeCell ref="CE104:CG105"/>
    <mergeCell ref="CH104:DK105"/>
    <mergeCell ref="CE106:DK110"/>
    <mergeCell ref="AC98:CD101"/>
    <mergeCell ref="CE98:CG99"/>
    <mergeCell ref="CH98:CW99"/>
    <mergeCell ref="CX98:DK99"/>
    <mergeCell ref="CE100:CG101"/>
    <mergeCell ref="CH100:CW101"/>
    <mergeCell ref="CX100:DK101"/>
    <mergeCell ref="AC93:AE94"/>
    <mergeCell ref="CE94:CG95"/>
    <mergeCell ref="CH94:CW95"/>
    <mergeCell ref="CX94:DK95"/>
    <mergeCell ref="CE96:CG97"/>
    <mergeCell ref="CH96:CW97"/>
    <mergeCell ref="CX96:DK97"/>
    <mergeCell ref="AO90:CD91"/>
    <mergeCell ref="CE90:CG91"/>
    <mergeCell ref="CH90:CW91"/>
    <mergeCell ref="CX90:DK91"/>
    <mergeCell ref="AH92:CD92"/>
    <mergeCell ref="CE92:CG93"/>
    <mergeCell ref="CH92:CW93"/>
    <mergeCell ref="CX92:DK93"/>
    <mergeCell ref="AF93:CC95"/>
    <mergeCell ref="AF96:CC97"/>
    <mergeCell ref="AO86:CD87"/>
    <mergeCell ref="CE86:CG87"/>
    <mergeCell ref="CH86:CW87"/>
    <mergeCell ref="CX86:DK87"/>
    <mergeCell ref="AO88:CD88"/>
    <mergeCell ref="CE88:CG89"/>
    <mergeCell ref="CH88:CW89"/>
    <mergeCell ref="CX88:DK89"/>
    <mergeCell ref="AO89:CD89"/>
    <mergeCell ref="AC82:AE82"/>
    <mergeCell ref="AG82:BT82"/>
    <mergeCell ref="BU82:CH82"/>
    <mergeCell ref="CI82:CQ82"/>
    <mergeCell ref="BU83:CH83"/>
    <mergeCell ref="CI83:CQ83"/>
    <mergeCell ref="AC80:AE80"/>
    <mergeCell ref="AG80:BT80"/>
    <mergeCell ref="BU80:CH80"/>
    <mergeCell ref="CI80:CQ80"/>
    <mergeCell ref="AC81:AE81"/>
    <mergeCell ref="AG81:BT81"/>
    <mergeCell ref="BU81:CH81"/>
    <mergeCell ref="CI81:CQ81"/>
    <mergeCell ref="CI39:CQ39"/>
    <mergeCell ref="AC78:AE78"/>
    <mergeCell ref="AG78:BT78"/>
    <mergeCell ref="AC79:AE79"/>
    <mergeCell ref="AG79:BT79"/>
    <mergeCell ref="BU79:CH79"/>
    <mergeCell ref="CI79:CQ79"/>
    <mergeCell ref="AC46:AE46"/>
    <mergeCell ref="AG46:BT46"/>
    <mergeCell ref="BU46:CH46"/>
    <mergeCell ref="CI46:CQ46"/>
    <mergeCell ref="AC47:AE47"/>
    <mergeCell ref="AG51:CQ51"/>
    <mergeCell ref="BU78:CH78"/>
    <mergeCell ref="CI78:CQ78"/>
    <mergeCell ref="AC76:AE76"/>
    <mergeCell ref="AG76:BT76"/>
    <mergeCell ref="BU76:CH76"/>
    <mergeCell ref="CI76:CQ76"/>
    <mergeCell ref="AC77:AE77"/>
    <mergeCell ref="AG77:BT77"/>
    <mergeCell ref="BU77:CH77"/>
    <mergeCell ref="CI77:CQ77"/>
    <mergeCell ref="AC74:AE74"/>
    <mergeCell ref="AC75:AE75"/>
    <mergeCell ref="AG75:BT75"/>
    <mergeCell ref="BU75:CH75"/>
    <mergeCell ref="CI75:CQ75"/>
    <mergeCell ref="AC72:AE72"/>
    <mergeCell ref="AG72:BT72"/>
    <mergeCell ref="BU72:CH72"/>
    <mergeCell ref="CI72:CQ72"/>
    <mergeCell ref="AC73:AE73"/>
    <mergeCell ref="AG73:BT73"/>
    <mergeCell ref="BU73:CH73"/>
    <mergeCell ref="CI73:CQ73"/>
    <mergeCell ref="AG74:BT74"/>
    <mergeCell ref="AC70:AE70"/>
    <mergeCell ref="AG70:BT70"/>
    <mergeCell ref="BU70:CH70"/>
    <mergeCell ref="CI70:CQ70"/>
    <mergeCell ref="AC71:AE71"/>
    <mergeCell ref="AG71:BT71"/>
    <mergeCell ref="BU71:CH71"/>
    <mergeCell ref="CI71:CQ71"/>
    <mergeCell ref="AC68:AE68"/>
    <mergeCell ref="AG68:BT68"/>
    <mergeCell ref="BU68:CH68"/>
    <mergeCell ref="CI68:CQ68"/>
    <mergeCell ref="AC69:AE69"/>
    <mergeCell ref="AG69:BT69"/>
    <mergeCell ref="BU69:CH69"/>
    <mergeCell ref="CI69:CQ69"/>
    <mergeCell ref="AC66:AE66"/>
    <mergeCell ref="AG66:BT66"/>
    <mergeCell ref="BU66:CH66"/>
    <mergeCell ref="CI66:CQ66"/>
    <mergeCell ref="AC67:AE67"/>
    <mergeCell ref="AG67:BT67"/>
    <mergeCell ref="BU67:CH67"/>
    <mergeCell ref="CI67:CQ67"/>
    <mergeCell ref="AC64:AE64"/>
    <mergeCell ref="AG64:BT64"/>
    <mergeCell ref="BU64:CH64"/>
    <mergeCell ref="CI64:CQ64"/>
    <mergeCell ref="AC65:AE65"/>
    <mergeCell ref="AG65:BT65"/>
    <mergeCell ref="BU65:CH65"/>
    <mergeCell ref="CI65:CQ65"/>
    <mergeCell ref="AC62:AE62"/>
    <mergeCell ref="AG62:BT62"/>
    <mergeCell ref="BU62:CH62"/>
    <mergeCell ref="CI62:CQ62"/>
    <mergeCell ref="AC63:AE63"/>
    <mergeCell ref="AG63:BT63"/>
    <mergeCell ref="BU63:CH63"/>
    <mergeCell ref="CI63:CQ63"/>
    <mergeCell ref="AC60:AE60"/>
    <mergeCell ref="AG60:BT60"/>
    <mergeCell ref="BU60:CH60"/>
    <mergeCell ref="CI60:CQ60"/>
    <mergeCell ref="AC61:AE61"/>
    <mergeCell ref="AG61:BT61"/>
    <mergeCell ref="BU61:CH61"/>
    <mergeCell ref="CI61:CQ61"/>
    <mergeCell ref="AC58:AE58"/>
    <mergeCell ref="AG58:BT58"/>
    <mergeCell ref="BU58:CH58"/>
    <mergeCell ref="CI58:CQ58"/>
    <mergeCell ref="AC59:AE59"/>
    <mergeCell ref="AG59:BT59"/>
    <mergeCell ref="BU59:CH59"/>
    <mergeCell ref="CI59:CQ59"/>
    <mergeCell ref="AC56:AE56"/>
    <mergeCell ref="AG56:BT56"/>
    <mergeCell ref="BU56:CH56"/>
    <mergeCell ref="CI56:CQ56"/>
    <mergeCell ref="AC57:AE57"/>
    <mergeCell ref="AG57:BT57"/>
    <mergeCell ref="BU57:CH57"/>
    <mergeCell ref="CI57:CQ57"/>
    <mergeCell ref="AC54:AE54"/>
    <mergeCell ref="AG54:BT54"/>
    <mergeCell ref="BU54:CH54"/>
    <mergeCell ref="CI54:CQ54"/>
    <mergeCell ref="AC55:AE55"/>
    <mergeCell ref="AG55:BT55"/>
    <mergeCell ref="BU55:CH55"/>
    <mergeCell ref="CI55:CQ55"/>
    <mergeCell ref="AG52:BT52"/>
    <mergeCell ref="BU52:CH52"/>
    <mergeCell ref="CI52:CQ52"/>
    <mergeCell ref="AC53:AE53"/>
    <mergeCell ref="AG53:BT53"/>
    <mergeCell ref="BU53:CH53"/>
    <mergeCell ref="CI53:CQ53"/>
    <mergeCell ref="AC48:AE48"/>
    <mergeCell ref="AG48:BT48"/>
    <mergeCell ref="BU48:CH48"/>
    <mergeCell ref="CI48:CQ48"/>
    <mergeCell ref="BU49:CH49"/>
    <mergeCell ref="CI49:CQ49"/>
    <mergeCell ref="BU44:CH44"/>
    <mergeCell ref="CI44:CQ44"/>
    <mergeCell ref="AG47:BT47"/>
    <mergeCell ref="BU47:CH47"/>
    <mergeCell ref="CI47:CQ47"/>
    <mergeCell ref="AC44:AE44"/>
    <mergeCell ref="AG44:BT44"/>
    <mergeCell ref="AC45:AE45"/>
    <mergeCell ref="AG45:BT45"/>
    <mergeCell ref="BU45:CH45"/>
    <mergeCell ref="CI45:CQ45"/>
    <mergeCell ref="AC39:AE39"/>
    <mergeCell ref="AC32:AE32"/>
    <mergeCell ref="AG32:BT32"/>
    <mergeCell ref="BU32:CH32"/>
    <mergeCell ref="CI32:CQ32"/>
    <mergeCell ref="AC33:AE33"/>
    <mergeCell ref="AG33:BT33"/>
    <mergeCell ref="BU33:CH33"/>
    <mergeCell ref="CI33:CQ33"/>
    <mergeCell ref="AC38:AE38"/>
    <mergeCell ref="AC34:AE34"/>
    <mergeCell ref="AG34:BT34"/>
    <mergeCell ref="BU34:CH34"/>
    <mergeCell ref="CI34:CQ34"/>
    <mergeCell ref="BU35:CH35"/>
    <mergeCell ref="CI35:CQ35"/>
    <mergeCell ref="AC35:AE35"/>
    <mergeCell ref="AG35:BT35"/>
    <mergeCell ref="AC36:AE36"/>
    <mergeCell ref="AG36:BT36"/>
    <mergeCell ref="BU36:CH36"/>
    <mergeCell ref="CI36:CQ36"/>
    <mergeCell ref="AC37:AE37"/>
    <mergeCell ref="AG37:BT37"/>
    <mergeCell ref="AC30:AE30"/>
    <mergeCell ref="AG30:BT30"/>
    <mergeCell ref="BU30:CH30"/>
    <mergeCell ref="CI30:CQ30"/>
    <mergeCell ref="AC31:AE31"/>
    <mergeCell ref="AG31:BT31"/>
    <mergeCell ref="BU31:CH31"/>
    <mergeCell ref="CI31:CQ31"/>
    <mergeCell ref="AC28:AE28"/>
    <mergeCell ref="AG28:BT28"/>
    <mergeCell ref="BU28:CH28"/>
    <mergeCell ref="CI28:CQ28"/>
    <mergeCell ref="AC29:AE29"/>
    <mergeCell ref="AG29:BT29"/>
    <mergeCell ref="BU29:CH29"/>
    <mergeCell ref="CI29:CQ29"/>
    <mergeCell ref="AC26:AE26"/>
    <mergeCell ref="AG26:BT26"/>
    <mergeCell ref="BU26:CH26"/>
    <mergeCell ref="CI26:CQ26"/>
    <mergeCell ref="AC27:AE27"/>
    <mergeCell ref="AG27:BT27"/>
    <mergeCell ref="BU27:CH27"/>
    <mergeCell ref="CI27:CQ27"/>
    <mergeCell ref="AC24:AE24"/>
    <mergeCell ref="AG24:BT24"/>
    <mergeCell ref="BU24:CH24"/>
    <mergeCell ref="CI24:CQ24"/>
    <mergeCell ref="AC25:AE25"/>
    <mergeCell ref="AG25:BT25"/>
    <mergeCell ref="BU25:CH25"/>
    <mergeCell ref="CI25:CQ25"/>
    <mergeCell ref="AC22:AE22"/>
    <mergeCell ref="AG22:BT22"/>
    <mergeCell ref="BU22:CH22"/>
    <mergeCell ref="CI22:CQ22"/>
    <mergeCell ref="AC23:AE23"/>
    <mergeCell ref="AG23:BT23"/>
    <mergeCell ref="BU23:CH23"/>
    <mergeCell ref="CI23:CQ23"/>
    <mergeCell ref="AC20:AE20"/>
    <mergeCell ref="AG20:BT20"/>
    <mergeCell ref="BU20:CH20"/>
    <mergeCell ref="CI20:CQ20"/>
    <mergeCell ref="AC21:AE21"/>
    <mergeCell ref="AG21:BT21"/>
    <mergeCell ref="BU21:CH21"/>
    <mergeCell ref="CI21:CQ21"/>
    <mergeCell ref="AC18:AE18"/>
    <mergeCell ref="AG18:BT18"/>
    <mergeCell ref="BU18:CH18"/>
    <mergeCell ref="CI18:CQ18"/>
    <mergeCell ref="AC19:AE19"/>
    <mergeCell ref="AG19:BT19"/>
    <mergeCell ref="BU19:CH19"/>
    <mergeCell ref="CI19:CQ19"/>
    <mergeCell ref="AG11:BT11"/>
    <mergeCell ref="BU11:CH11"/>
    <mergeCell ref="CI11:CQ11"/>
    <mergeCell ref="AC16:AE16"/>
    <mergeCell ref="AG16:BT16"/>
    <mergeCell ref="BU16:CH16"/>
    <mergeCell ref="CI16:CQ16"/>
    <mergeCell ref="AC17:AE17"/>
    <mergeCell ref="AG17:BT17"/>
    <mergeCell ref="BU17:CH17"/>
    <mergeCell ref="CI17:CQ17"/>
    <mergeCell ref="AC14:AE14"/>
    <mergeCell ref="AG14:BT14"/>
    <mergeCell ref="BU14:CH14"/>
    <mergeCell ref="CI14:CQ14"/>
    <mergeCell ref="AC15:AE15"/>
    <mergeCell ref="AG15:BT15"/>
    <mergeCell ref="BU15:CH15"/>
    <mergeCell ref="CI15:CQ15"/>
    <mergeCell ref="AF129:CC130"/>
    <mergeCell ref="AG9:BT9"/>
    <mergeCell ref="BU9:CH9"/>
    <mergeCell ref="CI9:CQ9"/>
    <mergeCell ref="AG8:CQ8"/>
    <mergeCell ref="CP6:DJ7"/>
    <mergeCell ref="BU37:CH37"/>
    <mergeCell ref="CI37:CQ37"/>
    <mergeCell ref="BU74:CH74"/>
    <mergeCell ref="CI74:CQ74"/>
    <mergeCell ref="AG43:BT43"/>
    <mergeCell ref="BU43:CH43"/>
    <mergeCell ref="CI43:CQ43"/>
    <mergeCell ref="AG42:CQ42"/>
    <mergeCell ref="BU40:CH40"/>
    <mergeCell ref="CI40:CQ40"/>
    <mergeCell ref="AG38:BT38"/>
    <mergeCell ref="BU38:CH38"/>
    <mergeCell ref="CI38:CQ38"/>
    <mergeCell ref="AG39:BT39"/>
    <mergeCell ref="BU39:CH39"/>
    <mergeCell ref="CP4:DJ5"/>
    <mergeCell ref="AD4:BQ5"/>
    <mergeCell ref="BR4:CO5"/>
    <mergeCell ref="AD6:BQ7"/>
    <mergeCell ref="BR6:CO7"/>
    <mergeCell ref="AC12:AE12"/>
    <mergeCell ref="AG12:BT12"/>
    <mergeCell ref="BU12:CH12"/>
    <mergeCell ref="CI12:CQ12"/>
    <mergeCell ref="AC13:AE13"/>
    <mergeCell ref="AG13:BT13"/>
    <mergeCell ref="BU13:CH13"/>
    <mergeCell ref="CI13:CQ13"/>
    <mergeCell ref="AC10:AE10"/>
    <mergeCell ref="AG10:BT10"/>
    <mergeCell ref="BU10:CH10"/>
    <mergeCell ref="CI10:CQ10"/>
    <mergeCell ref="AC11:AE11"/>
  </mergeCells>
  <pageMargins left="0" right="0" top="0.78740157480314965" bottom="0.78740157480314965" header="0.31496062992125984" footer="0.31496062992125984"/>
  <pageSetup paperSize="9" orientation="portrait" horizontalDpi="0" verticalDpi="0" r:id="rId1"/>
  <rowBreaks count="2" manualBreakCount="2">
    <brk id="41" min="28" max="114" man="1"/>
    <brk id="84" min="28" max="1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14</vt:i4>
      </vt:variant>
    </vt:vector>
  </HeadingPairs>
  <TitlesOfParts>
    <vt:vector size="28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RESUMO</vt:lpstr>
      <vt:lpstr>TABELA</vt:lpstr>
      <vt:lpstr>ABRIL!Area_de_impressao</vt:lpstr>
      <vt:lpstr>AGOSTO!Area_de_impressao</vt:lpstr>
      <vt:lpstr>DEZEMBRO!Area_de_impressao</vt:lpstr>
      <vt:lpstr>FEVEREIRO!Area_de_impressao</vt:lpstr>
      <vt:lpstr>JANEIRO!Area_de_impressao</vt:lpstr>
      <vt:lpstr>JULHO!Area_de_impressao</vt:lpstr>
      <vt:lpstr>JUNHO!Area_de_impressao</vt:lpstr>
      <vt:lpstr>MAIO!Area_de_impressao</vt:lpstr>
      <vt:lpstr>MARÇO!Area_de_impressao</vt:lpstr>
      <vt:lpstr>NOVEMBRO!Area_de_impressao</vt:lpstr>
      <vt:lpstr>OUTUBRO!Area_de_impressao</vt:lpstr>
      <vt:lpstr>RESUMO!Area_de_impressao</vt:lpstr>
      <vt:lpstr>SETEMBRO!Area_de_impressao</vt:lpstr>
      <vt:lpstr>JANEIRO!Titulos_de_impressao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MARCOS ROGERIO RODOLFO</cp:lastModifiedBy>
  <cp:lastPrinted>2015-06-19T12:32:49Z</cp:lastPrinted>
  <dcterms:created xsi:type="dcterms:W3CDTF">2015-06-18T11:28:09Z</dcterms:created>
  <dcterms:modified xsi:type="dcterms:W3CDTF">2023-07-19T08:57:00Z</dcterms:modified>
</cp:coreProperties>
</file>